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92" activeTab="7"/>
  </bookViews>
  <sheets>
    <sheet name="封面" sheetId="1" r:id="rId1"/>
    <sheet name="部门预算收支总表1" sheetId="2" r:id="rId2"/>
    <sheet name="部门收入总表2" sheetId="3" r:id="rId3"/>
    <sheet name="部门支出总表3" sheetId="4" r:id="rId4"/>
    <sheet name="财政拨款收支预算总表4" sheetId="5" r:id="rId5"/>
    <sheet name="3" sheetId="6" state="hidden" r:id="rId6"/>
    <sheet name="一般公共预算支出情况5" sheetId="7" r:id="rId7"/>
    <sheet name="一般公共预算支出经济分类表6" sheetId="8" r:id="rId8"/>
    <sheet name="一般公共预算基本支出表7" sheetId="9" r:id="rId9"/>
    <sheet name="3-2" sheetId="10" state="hidden" r:id="rId10"/>
    <sheet name="一般公共预算项目支出表8" sheetId="11" r:id="rId11"/>
    <sheet name="一般公共预算三公经费9" sheetId="12" r:id="rId12"/>
    <sheet name="政府性基金预算支出表10" sheetId="13" r:id="rId13"/>
    <sheet name="政府性基金三公经费11" sheetId="14" r:id="rId14"/>
    <sheet name="国有资本经营预算支出预算表12" sheetId="15" r:id="rId15"/>
  </sheets>
  <definedNames>
    <definedName name="_xlnm.Print_Area" localSheetId="9">'3-2'!$A$2:$E$20</definedName>
    <definedName name="_xlnm.Print_Area" localSheetId="1">'部门预算收支总表1'!$A$1:$D$21</definedName>
    <definedName name="_xlnm.Print_Area" localSheetId="14">'国有资本经营预算支出预算表12'!$A$1:$H$19</definedName>
    <definedName name="_xlnm._FilterDatabase" localSheetId="2" hidden="1">'部门收入总表2'!$A$1:$M$122</definedName>
    <definedName name="_xlnm._FilterDatabase" localSheetId="3" hidden="1">'部门支出总表3'!$A$4:$M$177</definedName>
    <definedName name="_xlnm._FilterDatabase" localSheetId="6" hidden="1">'一般公共预算支出情况5'!$A$6:$CP$105</definedName>
  </definedNames>
  <calcPr fullCalcOnLoad="1"/>
</workbook>
</file>

<file path=xl/sharedStrings.xml><?xml version="1.0" encoding="utf-8"?>
<sst xmlns="http://schemas.openxmlformats.org/spreadsheetml/2006/main" count="1589" uniqueCount="548">
  <si>
    <t>附件1</t>
  </si>
  <si>
    <t>简阳市卫生和计划生育局</t>
  </si>
  <si>
    <t>2019年部门预算</t>
  </si>
  <si>
    <t>报送日期：2018年03月15日</t>
  </si>
  <si>
    <t>表1</t>
  </si>
  <si>
    <t>部门预算收支总表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</si>
  <si>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</si>
  <si>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</si>
  <si>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</si>
  <si>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</si>
  <si>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</si>
  <si>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</si>
  <si>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一、工资福利支出</t>
  </si>
  <si>
    <t>二、政府性基金预算拨款收入</t>
  </si>
  <si>
    <t>二、日常公用支出</t>
  </si>
  <si>
    <t>三、国有资本经营预算拨款收入</t>
  </si>
  <si>
    <t>三、对个人和家庭的补助支出</t>
  </si>
  <si>
    <t>四、事业收入</t>
  </si>
  <si>
    <t>四、项目支出</t>
  </si>
  <si>
    <t>五、事业单位经营收入</t>
  </si>
  <si>
    <t>六、其他收入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</si>
  <si>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</si>
  <si>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</si>
  <si>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</si>
  <si>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</si>
  <si>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</si>
  <si>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</si>
  <si>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</si>
  <si>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</si>
  <si>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</si>
  <si>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表2</t>
  </si>
  <si>
    <t>部门收入总表</t>
  </si>
  <si>
    <t>科目</t>
  </si>
  <si>
    <t>合计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</si>
  <si>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</si>
  <si>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</si>
  <si>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</si>
  <si>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</si>
  <si>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</si>
  <si>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</si>
  <si>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</si>
  <si>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</si>
  <si>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</si>
  <si>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科目编码</t>
  </si>
  <si>
    <t>科目名称</t>
  </si>
  <si>
    <t>金额</t>
  </si>
  <si>
    <t>其中：教育收费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</si>
  <si>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</si>
  <si>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</si>
  <si>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</si>
  <si>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</si>
  <si>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</si>
  <si>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</si>
  <si>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20111</t>
  </si>
  <si>
    <t xml:space="preserve">  纪检监察事务</t>
  </si>
  <si>
    <t>2011199</t>
  </si>
  <si>
    <t xml:space="preserve">    其他纪检监察事务支出</t>
  </si>
  <si>
    <t>国防支出</t>
  </si>
  <si>
    <t xml:space="preserve">  20306</t>
  </si>
  <si>
    <t xml:space="preserve">  国防动员</t>
  </si>
  <si>
    <t xml:space="preserve">    兵役征集</t>
  </si>
  <si>
    <t>教育支出</t>
  </si>
  <si>
    <t xml:space="preserve">  20503</t>
  </si>
  <si>
    <t xml:space="preserve">  职业教育</t>
  </si>
  <si>
    <t xml:space="preserve">    中专教育</t>
  </si>
  <si>
    <t xml:space="preserve">  20508</t>
  </si>
  <si>
    <t xml:space="preserve">  进修及培训</t>
  </si>
  <si>
    <t xml:space="preserve">    培训支出</t>
  </si>
  <si>
    <t>社会保障和就业支出</t>
  </si>
  <si>
    <t xml:space="preserve">  20805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</si>
  <si>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</si>
  <si>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</si>
  <si>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</si>
  <si>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</si>
  <si>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20816</t>
  </si>
  <si>
    <t xml:space="preserve">  红十字事业</t>
  </si>
  <si>
    <t xml:space="preserve">    其他红十字事业支出</t>
  </si>
  <si>
    <t>卫生健康支出</t>
  </si>
  <si>
    <t xml:space="preserve">  21001</t>
  </si>
  <si>
    <t xml:space="preserve">  卫生健康管理事务</t>
  </si>
  <si>
    <t xml:space="preserve">    一般行政管理事务</t>
  </si>
  <si>
    <t xml:space="preserve">    其他医疗卫生与计划生育管理事务支出</t>
  </si>
  <si>
    <t xml:space="preserve">  21002</t>
  </si>
  <si>
    <t xml:space="preserve">  公立医院</t>
  </si>
  <si>
    <t xml:space="preserve">    综合医院</t>
  </si>
  <si>
    <t xml:space="preserve">    中医(民族)医院</t>
  </si>
  <si>
    <t xml:space="preserve">  21003</t>
  </si>
  <si>
    <t xml:space="preserve">  基层医疗卫生机构</t>
  </si>
  <si>
    <t xml:space="preserve">    城市社区卫生机构</t>
  </si>
  <si>
    <t xml:space="preserve">    乡镇卫生院</t>
  </si>
  <si>
    <t xml:space="preserve">  21004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</si>
  <si>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</si>
  <si>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</si>
  <si>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</si>
  <si>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</si>
  <si>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</si>
  <si>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</si>
  <si>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其他公共卫生支出</t>
  </si>
  <si>
    <t xml:space="preserve">  21007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</si>
  <si>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</si>
  <si>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</si>
  <si>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</si>
  <si>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</si>
  <si>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21011</t>
  </si>
  <si>
    <t xml:space="preserve">  行政事业单位医疗</t>
  </si>
  <si>
    <t xml:space="preserve">    行政单位医疗</t>
  </si>
  <si>
    <t xml:space="preserve">    事业单位医疗</t>
  </si>
  <si>
    <t xml:space="preserve">  21014</t>
  </si>
  <si>
    <t xml:space="preserve">  优抚对象医疗</t>
  </si>
  <si>
    <t xml:space="preserve">    优抚对象医疗补助</t>
  </si>
  <si>
    <t xml:space="preserve">  21099</t>
  </si>
  <si>
    <t xml:space="preserve">  其他医疗卫生与计划生育支出</t>
  </si>
  <si>
    <t xml:space="preserve">    其他医疗卫生与计划生育支出</t>
  </si>
  <si>
    <t>城乡社区支出</t>
  </si>
  <si>
    <t xml:space="preserve">  21214</t>
  </si>
  <si>
    <t xml:space="preserve">  污水处理费安排的支出</t>
  </si>
  <si>
    <t xml:space="preserve">    污水处理设施建设和运营</t>
  </si>
  <si>
    <t xml:space="preserve">    其他污水处理费安排的支出</t>
  </si>
  <si>
    <t>农林水支出</t>
  </si>
  <si>
    <t xml:space="preserve">  21305</t>
  </si>
  <si>
    <t xml:space="preserve">  扶贫</t>
  </si>
  <si>
    <t xml:space="preserve">    社会发展</t>
  </si>
  <si>
    <t>住房保障支出</t>
  </si>
  <si>
    <t xml:space="preserve">  22102</t>
  </si>
  <si>
    <t xml:space="preserve">  住房改革支出</t>
  </si>
  <si>
    <t xml:space="preserve">    住房公积金</t>
  </si>
  <si>
    <t>表3</t>
  </si>
  <si>
    <t>部门支出总表</t>
  </si>
  <si>
    <t>基本支出</t>
  </si>
  <si>
    <t>项目支出</t>
  </si>
  <si>
    <t>专项资金</t>
  </si>
  <si>
    <t>上缴上级支出</t>
  </si>
  <si>
    <t>事业单位
经营支出</t>
  </si>
  <si>
    <t>对附属单位的
补助支出</t>
  </si>
  <si>
    <t>表4</t>
  </si>
  <si>
    <t>财政拨款收支预算总表</t>
  </si>
  <si>
    <t>一般公共预算</t>
  </si>
  <si>
    <t>政府性
基金预算</t>
  </si>
  <si>
    <t>国有资本
经营预算</t>
  </si>
  <si>
    <t>一、本年收入</t>
  </si>
  <si>
    <t>一、本年支出</t>
  </si>
  <si>
    <t xml:space="preserve">  一般公共服务支出</t>
  </si>
  <si>
    <t xml:space="preserve">  外交支出</t>
  </si>
  <si>
    <t>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</si>
  <si>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</si>
  <si>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</si>
  <si>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</si>
  <si>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</si>
  <si>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社会保障和就业支出</t>
  </si>
  <si>
    <t xml:space="preserve">  卫生健康支出</t>
  </si>
  <si>
    <t xml:space="preserve">  城乡社区支出</t>
  </si>
  <si>
    <t xml:space="preserve"> </t>
  </si>
  <si>
    <t xml:space="preserve">  农林水支出</t>
  </si>
  <si>
    <t xml:space="preserve">  住房保障支出</t>
  </si>
  <si>
    <t>二、结转下年</t>
  </si>
  <si>
    <t>样表73</t>
  </si>
  <si>
    <t>一般公共预算支出预算表</t>
  </si>
  <si>
    <t>项    目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</si>
  <si>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</si>
  <si>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</si>
  <si>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</si>
  <si>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</si>
  <si>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</si>
  <si>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</si>
  <si>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</si>
  <si>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</si>
  <si>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</si>
  <si>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</si>
  <si>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单位名称  （科目）</t>
  </si>
  <si>
    <t>小计</t>
  </si>
  <si>
    <t>基本工资</t>
  </si>
  <si>
    <t>津贴补贴</t>
  </si>
  <si>
    <t>奖金</t>
  </si>
  <si>
    <t>……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</si>
  <si>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</si>
  <si>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</si>
  <si>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</si>
  <si>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</si>
  <si>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</si>
  <si>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</si>
  <si>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</si>
  <si>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</si>
  <si>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</si>
  <si>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</si>
  <si>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</si>
  <si>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</si>
  <si>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</si>
  <si>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</si>
  <si>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</si>
  <si>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</si>
  <si>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</si>
  <si>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</si>
  <si>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</si>
  <si>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类</t>
  </si>
  <si>
    <t>款</t>
  </si>
  <si>
    <t>项</t>
  </si>
  <si>
    <t>表5</t>
  </si>
  <si>
    <t>一般公共预算支出情况表</t>
  </si>
  <si>
    <t>机关工资福利支出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</si>
  <si>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</si>
  <si>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</si>
  <si>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</si>
  <si>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</si>
  <si>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</si>
  <si>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</si>
  <si>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</si>
  <si>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</si>
  <si>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</si>
  <si>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单位名称（科目）</t>
  </si>
  <si>
    <t>绩效工资</t>
  </si>
  <si>
    <t>机关事业单位基本养老保险缴费</t>
  </si>
  <si>
    <t>职业年金缴费</t>
  </si>
  <si>
    <t>职工基本医疗保险缴费</t>
  </si>
  <si>
    <t>失业保险</t>
  </si>
  <si>
    <t>工伤保险</t>
  </si>
  <si>
    <t>生育保险</t>
  </si>
  <si>
    <t>大病统筹</t>
  </si>
  <si>
    <t>住房公积金</t>
  </si>
  <si>
    <t>医疗费</t>
  </si>
  <si>
    <t>其他工资福利支出</t>
  </si>
  <si>
    <t>手续费</t>
  </si>
  <si>
    <t>水费</t>
  </si>
  <si>
    <t>电费</t>
  </si>
  <si>
    <t>邮电费</t>
  </si>
  <si>
    <t>物业管理费</t>
  </si>
  <si>
    <t>差旅费</t>
  </si>
  <si>
    <t>维修费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</si>
  <si>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</si>
  <si>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</si>
  <si>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</si>
  <si>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</si>
  <si>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</si>
  <si>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</si>
  <si>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</si>
  <si>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</si>
  <si>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公务用车运行维护费</t>
  </si>
  <si>
    <t>其他交通费</t>
  </si>
  <si>
    <t>其他商品和服务支出</t>
  </si>
  <si>
    <t>房屋建筑物构建</t>
  </si>
  <si>
    <t>基础设置建设</t>
  </si>
  <si>
    <t>购物用车购置</t>
  </si>
  <si>
    <t>日常专项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</si>
  <si>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</si>
  <si>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</si>
  <si>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</si>
  <si>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</si>
  <si>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</si>
  <si>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</si>
  <si>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</si>
  <si>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</si>
  <si>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生活补助</t>
  </si>
  <si>
    <t>其他对个人和家庭补助支出</t>
  </si>
  <si>
    <t>对社会保险基金补助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</si>
  <si>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</si>
  <si>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</si>
  <si>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</si>
  <si>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</si>
  <si>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</si>
  <si>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</si>
  <si>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调出资金</t>
  </si>
  <si>
    <t>赠予</t>
  </si>
  <si>
    <t>国家赔偿费用支出</t>
  </si>
  <si>
    <t>对民间非营利组织和群众性自治组织补贴</t>
  </si>
  <si>
    <t>03</t>
  </si>
  <si>
    <t>08</t>
  </si>
  <si>
    <t>简阳市卫生和计划生育局--信访事务</t>
  </si>
  <si>
    <t>11</t>
  </si>
  <si>
    <t>99</t>
  </si>
  <si>
    <t>简阳市卫生和计划生育局--其他纪检监察事务支出</t>
  </si>
  <si>
    <t>05</t>
  </si>
  <si>
    <t>02</t>
  </si>
  <si>
    <t>简阳市卫生和计划生育局--事业单位离退休</t>
  </si>
  <si>
    <t>208</t>
  </si>
  <si>
    <t>简阳市卫生和计划生育局--机关事业单位基本养老保险缴费支出</t>
  </si>
  <si>
    <t>06</t>
  </si>
  <si>
    <t>简阳市卫生和计划生育局--机关事业单位职业年金缴费支出</t>
  </si>
  <si>
    <t>210</t>
  </si>
  <si>
    <t>01</t>
  </si>
  <si>
    <t>简阳市卫生和计划生育局--行政运行（医疗卫生管理事务）</t>
  </si>
  <si>
    <t>简阳市卫生和计划生育局--其他卫生健康管理事务支出</t>
  </si>
  <si>
    <t>简阳市卫生和计划生育局--行政单位医疗</t>
  </si>
  <si>
    <t>221</t>
  </si>
  <si>
    <t>简阳市卫生和计划生育局--住房公积金</t>
  </si>
  <si>
    <t>203</t>
  </si>
  <si>
    <t>简阳市卫生和计划生育局--兵役征集</t>
  </si>
  <si>
    <t>16</t>
  </si>
  <si>
    <t>简阳市卫生和计划生育局--其他红十字事业支出</t>
  </si>
  <si>
    <t>简阳市卫生和计划生育局--一般行政管理</t>
  </si>
  <si>
    <t>04</t>
  </si>
  <si>
    <t>09</t>
  </si>
  <si>
    <t>简阳市卫生和计划生育局--重大公共卫生专项</t>
  </si>
  <si>
    <t>简阳市卫生和计划生育局--其他公共卫生服务支出</t>
  </si>
  <si>
    <t>07</t>
  </si>
  <si>
    <t>17</t>
  </si>
  <si>
    <t>简阳市卫生和计划生育局--计划生育服务</t>
  </si>
  <si>
    <t>14</t>
  </si>
  <si>
    <t>简阳市卫生和计划生育局--优抚对象医疗补助</t>
  </si>
  <si>
    <t>简阳市卫生和计划生育局-- 其他卫生健康支出</t>
  </si>
  <si>
    <t>213</t>
  </si>
  <si>
    <t>简阳市卫生和计划生育局-- 社会发展</t>
  </si>
  <si>
    <t>简阳市流动人口计划生育服务中心--机关事业单位基本养老保险缴费支出</t>
  </si>
  <si>
    <t>简阳市流动人口计划生育服务中心--机关事业单位职业年金缴费支出</t>
  </si>
  <si>
    <t>简阳市流动人口计划生育服务中心--计划生育机构</t>
  </si>
  <si>
    <t>简阳市流动人口计划生育服务中心--行政单位医疗</t>
  </si>
  <si>
    <t>简阳市流动人口计划生育服务中心--住房公积金</t>
  </si>
  <si>
    <t>205</t>
  </si>
  <si>
    <t>简阳市疾病预防控制中心--培训支出</t>
  </si>
  <si>
    <t>简阳市疾病预防控制中心--机关事业单位基本养老保险缴费支出</t>
  </si>
  <si>
    <t>简阳市疾病预防控制中心--机关事业单位职业年金缴费支出</t>
  </si>
  <si>
    <t>简阳市疾病预防控制中心--疾病预防控制机构</t>
  </si>
  <si>
    <t>简阳市疾病预防控制中心--基本公共卫生服务</t>
  </si>
  <si>
    <t>简阳市疾病预防控制中心--重大公共卫生服务</t>
  </si>
  <si>
    <t>简阳市疾病预防控制中心--事业单位医疗</t>
  </si>
  <si>
    <t>简阳市疾病预防控制中心--住房公积金</t>
  </si>
  <si>
    <t>简阳市卫生执法监督大队--信访事务</t>
  </si>
  <si>
    <t>简阳市卫生执法监督大队--机关事业单位基本养老保险缴费支出</t>
  </si>
  <si>
    <t>简阳市卫生执法监督大队--机关事业单位职业年金缴费支出</t>
  </si>
  <si>
    <t>简阳市卫生执法监督大队--卫生监督机构</t>
  </si>
  <si>
    <t>简阳市卫生执法监督大队--行政单位医疗</t>
  </si>
  <si>
    <t>简阳市卫生执法监督大队--住房公积金</t>
  </si>
  <si>
    <t>四川省简阳市中等卫生职业学校--中专教育</t>
  </si>
  <si>
    <t>四川省简阳市中等卫生职业学校--机关事业单位基本养老保险缴费支出</t>
  </si>
  <si>
    <t>四川省简阳市中等卫生职业学校--机关事业单位职业年金缴费支出</t>
  </si>
  <si>
    <t>四川省简阳市中等卫生职业学校--事业单位医疗</t>
  </si>
  <si>
    <t>四川省简阳市中等卫生职业学校--住房公积金</t>
  </si>
  <si>
    <t>简阳市妇幼保健计划生育服务中心--事业单位离退休</t>
  </si>
  <si>
    <t>简阳市妇幼保健计划生育服务中心--机关事业单位基本养老保险缴费支出</t>
  </si>
  <si>
    <t>简阳市妇幼保健计划生育服务中心--妇幼保健机构</t>
  </si>
  <si>
    <t>简阳市妇幼保健计划生育服务中心--重大公共卫生服务</t>
  </si>
  <si>
    <t>简阳市妇幼保健计划生育服务中心--其他公共卫生支出</t>
  </si>
  <si>
    <t>简阳市妇幼保健计划生育服务中心--其他计划生育事务支出</t>
  </si>
  <si>
    <t>简阳市人民医院--综合医院</t>
  </si>
  <si>
    <t>简阳市中医医院--中医（民族）医院</t>
  </si>
  <si>
    <t>简阳市中医医院--兵役征集</t>
  </si>
  <si>
    <t>简阳市城北社区卫生服务中心--城市社区卫生机构</t>
  </si>
  <si>
    <t>简阳市城东社区卫生服务中心--城市社区卫生机构</t>
  </si>
  <si>
    <t>简阳市城南社区卫生服务中心--城市社区卫生机构</t>
  </si>
  <si>
    <t>简阳市精神病医院--乡镇卫生院</t>
  </si>
  <si>
    <t>简阳市精神病医院--重大公共卫生专项</t>
  </si>
  <si>
    <t>简阳市石桥中心卫生院--乡镇卫生院</t>
  </si>
  <si>
    <t>简阳市简城中心卫生所--乡镇卫生院</t>
  </si>
  <si>
    <t>简阳市龙泉湖中心卫生院--乡镇卫生院</t>
  </si>
  <si>
    <t>简阳市新市中心卫生院--乡镇卫生院</t>
  </si>
  <si>
    <t>简阳市江源镇卫生院--乡镇卫生院</t>
  </si>
  <si>
    <t>简阳市永宁乡卫生院--乡镇卫生院</t>
  </si>
  <si>
    <t>简阳市第二人民医院（本级）--乡镇卫生院</t>
  </si>
  <si>
    <t>简阳市高明乡卫生院--乡镇卫生院</t>
  </si>
  <si>
    <t>简阳市老君井乡卫生院--乡镇卫生院</t>
  </si>
  <si>
    <t>简阳市太平桥镇卫生院--乡镇卫生院</t>
  </si>
  <si>
    <t>简阳市五指乡卫生院--乡镇卫生院</t>
  </si>
  <si>
    <t>简阳市武庙乡卫生院--乡镇卫生院</t>
  </si>
  <si>
    <t>简阳市红十字平泉中心卫生院(本级)--乡镇卫生院</t>
  </si>
  <si>
    <t>简阳市施家镇卫生院--乡镇卫生院</t>
  </si>
  <si>
    <t>简阳市五星乡卫生院--乡镇卫生院</t>
  </si>
  <si>
    <t>简阳市安乐乡卫生院--乡镇卫生院</t>
  </si>
  <si>
    <t>简阳市飞龙乡卫生院--乡镇卫生院</t>
  </si>
  <si>
    <t>简阳市镇金中心卫生院（本级）--乡镇卫生院</t>
  </si>
  <si>
    <t>简阳市老龙乡卫生院--乡镇卫生院</t>
  </si>
  <si>
    <t>简阳市望水乡卫生院--乡镇卫生院</t>
  </si>
  <si>
    <t>简阳市雷家乡卫生院--乡镇卫生院</t>
  </si>
  <si>
    <t>简阳市养马中心卫生院（本级）--乡镇卫生院</t>
  </si>
  <si>
    <t>简阳市周家乡卫生院--乡镇卫生院</t>
  </si>
  <si>
    <t>简阳市灵仙乡卫生院--乡镇卫生院</t>
  </si>
  <si>
    <t>简阳市禾丰中心卫生院（本级）--乡镇卫生院</t>
  </si>
  <si>
    <t>简阳市三合镇卫生院--乡镇卫生院</t>
  </si>
  <si>
    <t>简阳市平武镇卫生院--乡镇卫生院</t>
  </si>
  <si>
    <t>简阳市普安乡卫生院--乡镇卫生院</t>
  </si>
  <si>
    <t>简阳市云龙中心卫生院（本级）--乡镇卫生院</t>
  </si>
  <si>
    <t>简阳市涌泉镇卫生院--乡镇卫生院</t>
  </si>
  <si>
    <t>简阳市平息乡卫生院--乡镇卫生院</t>
  </si>
  <si>
    <t>简阳市金马镇卫生院--乡镇卫生院</t>
  </si>
  <si>
    <t>简阳市五合乡卫生院--乡镇卫生院</t>
  </si>
  <si>
    <t>简阳市三星中心卫生院（本级）--乡镇卫生院</t>
  </si>
  <si>
    <t>简阳市踏水镇卫生院--乡镇卫生院</t>
  </si>
  <si>
    <t>简阳市宏缘乡卫生院--乡镇卫生院</t>
  </si>
  <si>
    <t>简阳市新星乡卫生院--乡镇卫生院</t>
  </si>
  <si>
    <t>简阳市同合乡卫生院--乡镇卫生院</t>
  </si>
  <si>
    <t>简阳市东溪中心卫生院（本级）--乡镇卫生院</t>
  </si>
  <si>
    <t>简阳市石钟镇卫生院--乡镇卫生院</t>
  </si>
  <si>
    <t>简阳市平窝乡卫生院--乡镇卫生院</t>
  </si>
  <si>
    <t>简阳市壮溪乡卫生院--乡镇卫生院</t>
  </si>
  <si>
    <t>表6</t>
  </si>
  <si>
    <t>一般公共预算支出经济分类表</t>
  </si>
  <si>
    <t>政府经济分类</t>
  </si>
  <si>
    <t>部门经济分类</t>
  </si>
  <si>
    <t>总计</t>
  </si>
  <si>
    <t>501</t>
  </si>
  <si>
    <t/>
  </si>
  <si>
    <t>301</t>
  </si>
  <si>
    <t xml:space="preserve">  工资奖金津补贴</t>
  </si>
  <si>
    <t xml:space="preserve">  基本工资</t>
  </si>
  <si>
    <t xml:space="preserve">  津贴补贴</t>
  </si>
  <si>
    <t xml:space="preserve">  社会保障缴费</t>
  </si>
  <si>
    <t>10</t>
  </si>
  <si>
    <t xml:space="preserve">  住房公积金</t>
  </si>
  <si>
    <t>13</t>
  </si>
  <si>
    <t xml:space="preserve">  其他工资福利支出</t>
  </si>
  <si>
    <t>502</t>
  </si>
  <si>
    <t>机关商品和服务支出</t>
  </si>
  <si>
    <t>302</t>
  </si>
  <si>
    <t xml:space="preserve">  办公经费</t>
  </si>
  <si>
    <t>维修（护）费</t>
  </si>
  <si>
    <t xml:space="preserve">  培训费</t>
  </si>
  <si>
    <t xml:space="preserve">  公务接待费</t>
  </si>
  <si>
    <t>委托业务费</t>
  </si>
  <si>
    <t>26</t>
  </si>
  <si>
    <t>28</t>
  </si>
  <si>
    <t>29</t>
  </si>
  <si>
    <t>31</t>
  </si>
  <si>
    <t>39</t>
  </si>
  <si>
    <t xml:space="preserve">  其他商品和服务支出</t>
  </si>
  <si>
    <t>505</t>
  </si>
  <si>
    <t xml:space="preserve">  工资福利支出</t>
  </si>
  <si>
    <t>手续</t>
  </si>
  <si>
    <t>15</t>
  </si>
  <si>
    <t>509</t>
  </si>
  <si>
    <t>303</t>
  </si>
  <si>
    <t>离退休费</t>
  </si>
  <si>
    <t xml:space="preserve">  社会福利和救助</t>
  </si>
  <si>
    <t xml:space="preserve">  离退休费</t>
  </si>
  <si>
    <t>表7</t>
  </si>
  <si>
    <t>一般公共预算基本支出表</t>
  </si>
  <si>
    <t>人员经费</t>
  </si>
  <si>
    <t>公用经费</t>
  </si>
  <si>
    <t>对个人和家庭的补助支出</t>
  </si>
  <si>
    <t>2010308</t>
  </si>
  <si>
    <t>信访事务</t>
  </si>
  <si>
    <t>其他纪检监察事务支出</t>
  </si>
  <si>
    <t>中专教育</t>
  </si>
  <si>
    <t>培训支出</t>
  </si>
  <si>
    <t>事业单位离退休</t>
  </si>
  <si>
    <t>机关事业单位基本养老保险缴费支出</t>
  </si>
  <si>
    <t>机关事业单位职业年金缴费支出</t>
  </si>
  <si>
    <t>行政运行（医疗卫生管理事务）</t>
  </si>
  <si>
    <t>其他卫生健康管理事务支出</t>
  </si>
  <si>
    <t>综合医院</t>
  </si>
  <si>
    <t>中医（民族）医院</t>
  </si>
  <si>
    <t>城市社区卫生机构</t>
  </si>
  <si>
    <t>乡镇卫生院</t>
  </si>
  <si>
    <t>疾病预防控制机构</t>
  </si>
  <si>
    <t>卫生监督机构</t>
  </si>
  <si>
    <t>妇幼保健机构</t>
  </si>
  <si>
    <t>计划生育机构</t>
  </si>
  <si>
    <t>行政单位医疗</t>
  </si>
  <si>
    <t>事业单位医疗</t>
  </si>
  <si>
    <t>其他卫生健康支出</t>
  </si>
  <si>
    <t>样表75</t>
  </si>
  <si>
    <t>表3-2</t>
  </si>
  <si>
    <t>一般公共预算项目支出预算表</t>
  </si>
  <si>
    <t>单位名称（项目）</t>
  </si>
  <si>
    <t>表8</t>
  </si>
  <si>
    <t>单位代码</t>
  </si>
  <si>
    <t xml:space="preserve">  简阳市卫生和计划生育局</t>
  </si>
  <si>
    <t xml:space="preserve">    2018年度乡镇卫生院引进全日制大专生学费补助。</t>
  </si>
  <si>
    <t>240101</t>
  </si>
  <si>
    <t xml:space="preserve">      其他对个人和家庭的补助</t>
  </si>
  <si>
    <t xml:space="preserve">    2019年7名特岗全科医生县级补助资金</t>
  </si>
  <si>
    <t xml:space="preserve">    2019年卫计人才引进经费。</t>
  </si>
  <si>
    <t xml:space="preserve">      其他商品和服务支出</t>
  </si>
  <si>
    <t xml:space="preserve">    2019年卫计系统干部培训经费。</t>
  </si>
  <si>
    <t xml:space="preserve">      培训费</t>
  </si>
  <si>
    <t xml:space="preserve">    2019年乡镇卫生院污水处理系统维保费用</t>
  </si>
  <si>
    <t xml:space="preserve">      维修(护)费</t>
  </si>
  <si>
    <t xml:space="preserve">    爱国卫生、健康城市建设工作经费</t>
  </si>
  <si>
    <t xml:space="preserve">    病媒生物防制(2018-2020年)采购服务项目</t>
  </si>
  <si>
    <t xml:space="preserve">    城区宣传广告位租赁项目</t>
  </si>
  <si>
    <t xml:space="preserve">    创建国家卫生城市工作经费</t>
  </si>
  <si>
    <t xml:space="preserve">    红十字会工作经费</t>
  </si>
  <si>
    <t xml:space="preserve">    基本公共卫生及、家医和其他公共卫生和疾病预防控制工作经费</t>
  </si>
  <si>
    <t xml:space="preserve">    基层医疗机构家庭医生签约服务费（B类服务包）</t>
  </si>
  <si>
    <t xml:space="preserve">    计划生育特殊家庭特别关爱行动项目</t>
  </si>
  <si>
    <t xml:space="preserve">    简阳市卫生扶贫救助基金</t>
  </si>
  <si>
    <t xml:space="preserve">    简阳市医疗质量控制小组工作经费</t>
  </si>
  <si>
    <t xml:space="preserve">    健康扶贫工作经费</t>
  </si>
  <si>
    <t xml:space="preserve">    解决历史遗留问题及卫计工作经费</t>
  </si>
  <si>
    <t xml:space="preserve">    精神病人医疗费</t>
  </si>
  <si>
    <t xml:space="preserve">      医疗费补助</t>
  </si>
  <si>
    <t xml:space="preserve">    流服管理、纠纷调解、献血、中医、项目、卫生院管理工作经费</t>
  </si>
  <si>
    <t xml:space="preserve">    母婴安康项目经费</t>
  </si>
  <si>
    <t xml:space="preserve">    农村18周岁以下独生子女意外伤害保险和计生特殊家庭安康保险</t>
  </si>
  <si>
    <t xml:space="preserve">    青春健康教育工作经费</t>
  </si>
  <si>
    <t xml:space="preserve">    全科医生转岗培训及办公经费</t>
  </si>
  <si>
    <t xml:space="preserve">    数据中心网络安全运维项目经费</t>
  </si>
  <si>
    <t xml:space="preserve">    卫计宣传工作经费</t>
  </si>
  <si>
    <t xml:space="preserve">    医联体补助工作经费</t>
  </si>
  <si>
    <t xml:space="preserve">    征兵体检工作经费</t>
  </si>
  <si>
    <t xml:space="preserve">  简阳市卫生执法监督大队</t>
  </si>
  <si>
    <t xml:space="preserve">    创建国家卫生城市经费</t>
  </si>
  <si>
    <t>240202</t>
  </si>
  <si>
    <t xml:space="preserve">    稽查工作经费</t>
  </si>
  <si>
    <t xml:space="preserve">    监督执法设备购置费</t>
  </si>
  <si>
    <t xml:space="preserve">    双随机监督及抽检费</t>
  </si>
  <si>
    <t xml:space="preserve">    卫生监督执法经费</t>
  </si>
  <si>
    <t xml:space="preserve">    信息化建设经费</t>
  </si>
  <si>
    <t xml:space="preserve">  简阳市疾病预防控制中心</t>
  </si>
  <si>
    <t xml:space="preserve">    60岁及以上老年人肺炎疫苗接种费</t>
  </si>
  <si>
    <t>240201</t>
  </si>
  <si>
    <t xml:space="preserve">    H7N9禽流感病毒环境监测费</t>
  </si>
  <si>
    <t xml:space="preserve">    艾滋病项目经费</t>
  </si>
  <si>
    <t xml:space="preserve">    除“四害”密度监测费</t>
  </si>
  <si>
    <t xml:space="preserve">    国家基本公共卫生服务项目和家庭医生签约服务项目经费</t>
  </si>
  <si>
    <t xml:space="preserve">    监测项目经费</t>
  </si>
  <si>
    <t xml:space="preserve">    结核病省级示范区创建经费</t>
  </si>
  <si>
    <t xml:space="preserve">    美沙酮项目经费</t>
  </si>
  <si>
    <t xml:space="preserve">    免疫规划项目</t>
  </si>
  <si>
    <t xml:space="preserve">    血吸虫病项目经费</t>
  </si>
  <si>
    <t xml:space="preserve">    饮用水安全检测项目</t>
  </si>
  <si>
    <t xml:space="preserve">    预防性体检项目经费</t>
  </si>
  <si>
    <t xml:space="preserve">  简阳市妇幼保健计划生育服务中心</t>
  </si>
  <si>
    <t xml:space="preserve">    城乡居民增补叶酸预防神经管缺陷经费</t>
  </si>
  <si>
    <t>240204</t>
  </si>
  <si>
    <t xml:space="preserve">    耳聋基因筛查费</t>
  </si>
  <si>
    <t xml:space="preserve">    妇女病筛查项目经费</t>
  </si>
  <si>
    <t xml:space="preserve">    国家免费婚前健康检查</t>
  </si>
  <si>
    <t xml:space="preserve">    国家免费孕前优生健康检查费</t>
  </si>
  <si>
    <t xml:space="preserve">    老年健康关爱申报2016年据实结算资金</t>
  </si>
  <si>
    <t xml:space="preserve">    农村妇女“两癌”检查项目经费</t>
  </si>
  <si>
    <t xml:space="preserve">    新生儿疾病筛查经费</t>
  </si>
  <si>
    <t xml:space="preserve">  简阳市中医医院</t>
  </si>
  <si>
    <t xml:space="preserve">    征兵体检工作费</t>
  </si>
  <si>
    <t>240206</t>
  </si>
  <si>
    <t xml:space="preserve">  简阳市精神病医院</t>
  </si>
  <si>
    <t xml:space="preserve">    重精防治经费</t>
  </si>
  <si>
    <t>240304</t>
  </si>
  <si>
    <t>表9</t>
  </si>
  <si>
    <t>一般公共预算“三公”经费支出预算表</t>
  </si>
  <si>
    <t>单位名称</t>
  </si>
  <si>
    <t>上年预算数</t>
  </si>
  <si>
    <t>因公出国（境）</t>
  </si>
  <si>
    <t>公务用车购置及运行费</t>
  </si>
  <si>
    <t>公务用车购置费</t>
  </si>
  <si>
    <t>公务用车运行费</t>
  </si>
  <si>
    <t>公务用车
购置费</t>
  </si>
  <si>
    <t>公务用车
运行费</t>
  </si>
  <si>
    <t xml:space="preserve">  240101</t>
  </si>
  <si>
    <t>240102</t>
  </si>
  <si>
    <t xml:space="preserve">  简阳市流动人口计划生育服务中心</t>
  </si>
  <si>
    <t xml:space="preserve">  240201</t>
  </si>
  <si>
    <t xml:space="preserve">  240202</t>
  </si>
  <si>
    <t>表10</t>
  </si>
  <si>
    <t>政府性基金预算支出表</t>
  </si>
  <si>
    <t>本年政府性基金预算支出</t>
  </si>
  <si>
    <t>2121499</t>
  </si>
  <si>
    <t>表11</t>
  </si>
  <si>
    <t>政府性基金“三公”经费支出预算表</t>
  </si>
  <si>
    <t>表12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</si>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</sst>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0.00_ "/>
    <numFmt numFmtId="179" formatCode="#,##0.00_ "/>
  </numFmts>
  <fonts count="47">
    <font>
      <sz val="12"/>
      <name val="宋体"/>
      <family val="0"/>
    </font>
    <font>
      <b/>
      <sz val="14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5"/>
      <name val="黑体"/>
      <family val="3"/>
    </font>
    <font>
      <sz val="9"/>
      <color indexed="10"/>
      <name val="宋体"/>
      <family val="0"/>
    </font>
    <font>
      <b/>
      <sz val="16"/>
      <name val="黑体"/>
      <family val="3"/>
    </font>
    <font>
      <sz val="12"/>
      <name val="Times New Roman"/>
      <family val="1"/>
    </font>
    <font>
      <sz val="14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color theme="1"/>
      <name val="Calibri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176" fontId="36" fillId="0" borderId="0" applyFont="0" applyFill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9" fillId="0" borderId="4" applyNumberFormat="0" applyFill="0" applyAlignment="0" applyProtection="0"/>
    <xf numFmtId="176" fontId="36" fillId="0" borderId="0" applyFont="0" applyFill="0" applyBorder="0" applyAlignment="0" applyProtection="0"/>
    <xf numFmtId="0" fontId="22" fillId="8" borderId="0" applyNumberFormat="0" applyBorder="0" applyAlignment="0" applyProtection="0"/>
    <xf numFmtId="0" fontId="26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1" fillId="10" borderId="1" applyNumberFormat="0" applyAlignment="0" applyProtection="0"/>
    <xf numFmtId="0" fontId="40" fillId="11" borderId="7" applyNumberFormat="0" applyAlignment="0" applyProtection="0"/>
    <xf numFmtId="0" fontId="24" fillId="3" borderId="0" applyNumberFormat="0" applyBorder="0" applyAlignment="0" applyProtection="0"/>
    <xf numFmtId="0" fontId="22" fillId="12" borderId="0" applyNumberFormat="0" applyBorder="0" applyAlignment="0" applyProtection="0"/>
    <xf numFmtId="0" fontId="38" fillId="0" borderId="8" applyNumberFormat="0" applyFill="0" applyAlignment="0" applyProtection="0"/>
    <xf numFmtId="0" fontId="37" fillId="0" borderId="9" applyNumberFormat="0" applyFill="0" applyAlignment="0" applyProtection="0"/>
    <xf numFmtId="0" fontId="29" fillId="2" borderId="0" applyNumberFormat="0" applyBorder="0" applyAlignment="0" applyProtection="0"/>
    <xf numFmtId="0" fontId="35" fillId="13" borderId="0" applyNumberFormat="0" applyBorder="0" applyAlignment="0" applyProtection="0"/>
    <xf numFmtId="0" fontId="24" fillId="14" borderId="0" applyNumberFormat="0" applyBorder="0" applyAlignment="0" applyProtection="0"/>
    <xf numFmtId="0" fontId="22" fillId="8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2" fillId="8" borderId="0" applyNumberFormat="0" applyBorder="0" applyAlignment="0" applyProtection="0"/>
    <xf numFmtId="0" fontId="24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21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</cellStyleXfs>
  <cellXfs count="358">
    <xf numFmtId="0" fontId="0" fillId="0" borderId="0" xfId="0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3" fillId="10" borderId="0" xfId="0" applyNumberFormat="1" applyFont="1" applyFill="1" applyAlignment="1">
      <alignment vertical="center"/>
    </xf>
    <xf numFmtId="0" fontId="4" fillId="10" borderId="0" xfId="0" applyNumberFormat="1" applyFont="1" applyFill="1" applyAlignment="1">
      <alignment vertical="center"/>
    </xf>
    <xf numFmtId="0" fontId="5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 vertical="center"/>
    </xf>
    <xf numFmtId="0" fontId="6" fillId="10" borderId="0" xfId="0" applyNumberFormat="1" applyFont="1" applyFill="1" applyAlignment="1">
      <alignment vertical="center"/>
    </xf>
    <xf numFmtId="0" fontId="6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10" borderId="0" xfId="0" applyNumberFormat="1" applyFont="1" applyFill="1" applyBorder="1" applyAlignment="1">
      <alignment vertical="center"/>
    </xf>
    <xf numFmtId="0" fontId="0" fillId="10" borderId="0" xfId="0" applyNumberFormat="1" applyFont="1" applyFill="1" applyAlignment="1" applyProtection="1">
      <alignment vertical="center" wrapText="1"/>
      <protection/>
    </xf>
    <xf numFmtId="0" fontId="0" fillId="10" borderId="0" xfId="66" applyFont="1" applyFill="1" applyAlignment="1">
      <alignment vertical="center"/>
      <protection/>
    </xf>
    <xf numFmtId="0" fontId="5" fillId="10" borderId="0" xfId="66" applyFill="1" applyAlignment="1">
      <alignment vertical="center"/>
      <protection/>
    </xf>
    <xf numFmtId="0" fontId="1" fillId="10" borderId="0" xfId="66" applyFont="1" applyFill="1" applyAlignment="1">
      <alignment vertical="center"/>
      <protection/>
    </xf>
    <xf numFmtId="0" fontId="2" fillId="10" borderId="0" xfId="66" applyNumberFormat="1" applyFont="1" applyFill="1" applyAlignment="1" applyProtection="1">
      <alignment horizontal="center" vertical="center"/>
      <protection/>
    </xf>
    <xf numFmtId="0" fontId="0" fillId="10" borderId="0" xfId="66" applyFont="1" applyFill="1" applyAlignment="1">
      <alignment horizontal="left" vertical="center"/>
      <protection/>
    </xf>
    <xf numFmtId="0" fontId="0" fillId="10" borderId="13" xfId="36" applyNumberFormat="1" applyFont="1" applyFill="1" applyBorder="1" applyAlignment="1" applyProtection="1">
      <alignment horizontal="center" vertical="center"/>
      <protection/>
    </xf>
    <xf numFmtId="0" fontId="0" fillId="10" borderId="13" xfId="66" applyNumberFormat="1" applyFont="1" applyFill="1" applyBorder="1" applyAlignment="1" applyProtection="1">
      <alignment horizontal="center" vertical="center" wrapText="1"/>
      <protection/>
    </xf>
    <xf numFmtId="49" fontId="0" fillId="10" borderId="13" xfId="66" applyNumberFormat="1" applyFont="1" applyFill="1" applyBorder="1" applyAlignment="1" applyProtection="1">
      <alignment vertical="center"/>
      <protection/>
    </xf>
    <xf numFmtId="176" fontId="0" fillId="10" borderId="13" xfId="66" applyNumberFormat="1" applyFont="1" applyFill="1" applyBorder="1" applyAlignment="1" applyProtection="1">
      <alignment vertical="center"/>
      <protection/>
    </xf>
    <xf numFmtId="4" fontId="0" fillId="10" borderId="13" xfId="66" applyNumberFormat="1" applyFont="1" applyFill="1" applyBorder="1" applyAlignment="1" applyProtection="1">
      <alignment horizontal="right" vertical="center"/>
      <protection/>
    </xf>
    <xf numFmtId="0" fontId="0" fillId="10" borderId="13" xfId="66" applyFont="1" applyFill="1" applyBorder="1" applyAlignment="1">
      <alignment vertical="center"/>
      <protection/>
    </xf>
    <xf numFmtId="0" fontId="5" fillId="10" borderId="0" xfId="66" applyFill="1" applyAlignment="1">
      <alignment horizontal="right" vertical="center"/>
      <protection/>
    </xf>
    <xf numFmtId="0" fontId="0" fillId="10" borderId="10" xfId="66" applyFont="1" applyFill="1" applyBorder="1" applyAlignment="1">
      <alignment horizontal="center" vertical="center"/>
      <protection/>
    </xf>
    <xf numFmtId="0" fontId="0" fillId="10" borderId="0" xfId="66" applyFont="1" applyFill="1">
      <alignment/>
      <protection/>
    </xf>
    <xf numFmtId="0" fontId="5" fillId="10" borderId="0" xfId="66" applyFill="1">
      <alignment/>
      <protection/>
    </xf>
    <xf numFmtId="0" fontId="1" fillId="10" borderId="0" xfId="66" applyFont="1" applyFill="1" applyAlignment="1">
      <alignment horizontal="left" vertical="center" wrapText="1"/>
      <protection/>
    </xf>
    <xf numFmtId="0" fontId="5" fillId="10" borderId="0" xfId="66" applyFill="1" applyAlignment="1">
      <alignment horizontal="center" vertical="center" wrapText="1"/>
      <protection/>
    </xf>
    <xf numFmtId="0" fontId="0" fillId="10" borderId="10" xfId="66" applyNumberFormat="1" applyFont="1" applyFill="1" applyBorder="1" applyAlignment="1" applyProtection="1">
      <alignment horizontal="center" vertical="center"/>
      <protection/>
    </xf>
    <xf numFmtId="0" fontId="0" fillId="10" borderId="13" xfId="66" applyNumberFormat="1" applyFont="1" applyFill="1" applyBorder="1" applyAlignment="1" applyProtection="1">
      <alignment horizontal="center" vertical="center"/>
      <protection/>
    </xf>
    <xf numFmtId="0" fontId="0" fillId="10" borderId="13" xfId="66" applyFont="1" applyFill="1" applyBorder="1" applyAlignment="1">
      <alignment horizontal="center" vertical="center"/>
      <protection/>
    </xf>
    <xf numFmtId="49" fontId="0" fillId="10" borderId="13" xfId="66" applyNumberFormat="1" applyFont="1" applyFill="1" applyBorder="1" applyAlignment="1" applyProtection="1">
      <alignment horizontal="center" vertical="center"/>
      <protection/>
    </xf>
    <xf numFmtId="49" fontId="0" fillId="0" borderId="13" xfId="66" applyNumberFormat="1" applyFont="1" applyBorder="1" applyAlignment="1">
      <alignment vertical="center"/>
      <protection/>
    </xf>
    <xf numFmtId="0" fontId="5" fillId="10" borderId="13" xfId="66" applyFill="1" applyBorder="1" applyAlignment="1">
      <alignment vertical="center"/>
      <protection/>
    </xf>
    <xf numFmtId="0" fontId="5" fillId="10" borderId="13" xfId="66" applyFill="1" applyBorder="1">
      <alignment/>
      <protection/>
    </xf>
    <xf numFmtId="178" fontId="5" fillId="10" borderId="0" xfId="66" applyNumberFormat="1" applyFill="1" applyAlignment="1">
      <alignment vertical="center"/>
      <protection/>
    </xf>
    <xf numFmtId="178" fontId="2" fillId="10" borderId="0" xfId="66" applyNumberFormat="1" applyFont="1" applyFill="1" applyAlignment="1" applyProtection="1">
      <alignment horizontal="center" vertical="center"/>
      <protection/>
    </xf>
    <xf numFmtId="178" fontId="0" fillId="10" borderId="0" xfId="66" applyNumberFormat="1" applyFont="1" applyFill="1" applyAlignment="1">
      <alignment vertical="center"/>
      <protection/>
    </xf>
    <xf numFmtId="178" fontId="0" fillId="10" borderId="13" xfId="36" applyNumberFormat="1" applyFont="1" applyFill="1" applyBorder="1" applyAlignment="1" applyProtection="1">
      <alignment horizontal="center" vertical="center"/>
      <protection/>
    </xf>
    <xf numFmtId="178" fontId="0" fillId="10" borderId="13" xfId="66" applyNumberFormat="1" applyFont="1" applyFill="1" applyBorder="1" applyAlignment="1" applyProtection="1">
      <alignment vertical="center"/>
      <protection/>
    </xf>
    <xf numFmtId="4" fontId="0" fillId="10" borderId="13" xfId="66" applyNumberFormat="1" applyFont="1" applyFill="1" applyBorder="1" applyAlignment="1" applyProtection="1">
      <alignment vertical="center"/>
      <protection/>
    </xf>
    <xf numFmtId="178" fontId="0" fillId="10" borderId="13" xfId="66" applyNumberFormat="1" applyFont="1" applyFill="1" applyBorder="1" applyAlignment="1" applyProtection="1">
      <alignment horizontal="right" vertical="center"/>
      <protection/>
    </xf>
    <xf numFmtId="49" fontId="0" fillId="10" borderId="13" xfId="66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>
      <alignment vertical="center" wrapText="1"/>
    </xf>
    <xf numFmtId="178" fontId="0" fillId="10" borderId="13" xfId="66" applyNumberFormat="1" applyFont="1" applyFill="1" applyBorder="1" applyAlignment="1">
      <alignment vertical="center"/>
      <protection/>
    </xf>
    <xf numFmtId="178" fontId="5" fillId="10" borderId="13" xfId="66" applyNumberFormat="1" applyFill="1" applyBorder="1" applyAlignment="1">
      <alignment vertical="center"/>
      <protection/>
    </xf>
    <xf numFmtId="178" fontId="0" fillId="0" borderId="0" xfId="0" applyNumberFormat="1" applyFill="1" applyAlignment="1">
      <alignment vertical="center"/>
    </xf>
    <xf numFmtId="178" fontId="2" fillId="0" borderId="0" xfId="0" applyNumberFormat="1" applyFont="1" applyFill="1" applyAlignment="1" applyProtection="1">
      <alignment horizontal="center" vertical="center"/>
      <protection/>
    </xf>
    <xf numFmtId="178" fontId="0" fillId="0" borderId="0" xfId="0" applyNumberFormat="1" applyFont="1" applyFill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>
      <alignment/>
    </xf>
    <xf numFmtId="1" fontId="8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10" borderId="0" xfId="0" applyNumberFormat="1" applyFont="1" applyFill="1" applyAlignment="1">
      <alignment/>
    </xf>
    <xf numFmtId="0" fontId="5" fillId="10" borderId="0" xfId="0" applyNumberFormat="1" applyFont="1" applyFill="1" applyAlignment="1">
      <alignment horizontal="right" vertical="center"/>
    </xf>
    <xf numFmtId="0" fontId="6" fillId="1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5" fillId="0" borderId="1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1" fontId="5" fillId="0" borderId="14" xfId="0" applyNumberFormat="1" applyFont="1" applyFill="1" applyBorder="1" applyAlignment="1">
      <alignment horizontal="centerContinuous" vertical="center"/>
    </xf>
    <xf numFmtId="0" fontId="5" fillId="2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1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77" fontId="5" fillId="0" borderId="11" xfId="0" applyNumberFormat="1" applyFont="1" applyFill="1" applyBorder="1" applyAlignment="1" applyProtection="1">
      <alignment vertical="center" wrapText="1"/>
      <protection/>
    </xf>
    <xf numFmtId="0" fontId="6" fillId="10" borderId="0" xfId="0" applyNumberFormat="1" applyFont="1" applyFill="1" applyBorder="1" applyAlignment="1">
      <alignment/>
    </xf>
    <xf numFmtId="0" fontId="5" fillId="0" borderId="0" xfId="66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10" borderId="0" xfId="0" applyFont="1" applyFill="1" applyAlignment="1">
      <alignment vertical="center"/>
    </xf>
    <xf numFmtId="0" fontId="0" fillId="1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66" applyFont="1" applyFill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2" fillId="0" borderId="0" xfId="66" applyNumberFormat="1" applyFont="1" applyFill="1" applyAlignment="1" applyProtection="1">
      <alignment horizontal="center" vertical="center" wrapText="1"/>
      <protection/>
    </xf>
    <xf numFmtId="0" fontId="0" fillId="10" borderId="0" xfId="66" applyFont="1" applyFill="1" applyAlignment="1">
      <alignment horizontal="center" vertical="center"/>
      <protection/>
    </xf>
    <xf numFmtId="49" fontId="0" fillId="10" borderId="13" xfId="66" applyNumberFormat="1" applyFont="1" applyFill="1" applyBorder="1" applyAlignment="1" applyProtection="1">
      <alignment horizontal="center" vertical="center" wrapText="1"/>
      <protection/>
    </xf>
    <xf numFmtId="49" fontId="5" fillId="10" borderId="13" xfId="66" applyNumberFormat="1" applyFont="1" applyFill="1" applyBorder="1" applyAlignment="1" applyProtection="1">
      <alignment horizontal="left" vertical="center" wrapText="1"/>
      <protection/>
    </xf>
    <xf numFmtId="0" fontId="0" fillId="0" borderId="13" xfId="66" applyFont="1" applyBorder="1" applyAlignment="1">
      <alignment horizontal="right" vertical="center"/>
      <protection/>
    </xf>
    <xf numFmtId="0" fontId="0" fillId="10" borderId="13" xfId="66" applyFont="1" applyFill="1" applyBorder="1" applyAlignment="1">
      <alignment horizontal="center" vertical="center" wrapText="1"/>
      <protection/>
    </xf>
    <xf numFmtId="0" fontId="5" fillId="10" borderId="13" xfId="66" applyFont="1" applyFill="1" applyBorder="1" applyAlignment="1">
      <alignment vertical="center" wrapText="1"/>
      <protection/>
    </xf>
    <xf numFmtId="0" fontId="0" fillId="0" borderId="13" xfId="66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1" xfId="63" applyFont="1" applyBorder="1" applyAlignment="1">
      <alignment/>
      <protection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78" fontId="0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left" vertical="center"/>
    </xf>
    <xf numFmtId="49" fontId="9" fillId="0" borderId="21" xfId="63" applyNumberFormat="1" applyFont="1" applyBorder="1" applyAlignment="1">
      <alignment/>
      <protection/>
    </xf>
    <xf numFmtId="0" fontId="9" fillId="0" borderId="22" xfId="63" applyFont="1" applyBorder="1" applyAlignment="1">
      <alignment/>
      <protection/>
    </xf>
    <xf numFmtId="0" fontId="9" fillId="0" borderId="13" xfId="63" applyFont="1" applyBorder="1" applyAlignment="1">
      <alignment/>
      <protection/>
    </xf>
    <xf numFmtId="0" fontId="0" fillId="0" borderId="13" xfId="0" applyFont="1" applyBorder="1" applyAlignment="1">
      <alignment vertical="center"/>
    </xf>
    <xf numFmtId="0" fontId="9" fillId="0" borderId="13" xfId="63" applyFont="1" applyBorder="1" applyAlignment="1">
      <alignment horizontal="center"/>
      <protection/>
    </xf>
    <xf numFmtId="49" fontId="43" fillId="0" borderId="13" xfId="0" applyNumberFormat="1" applyFont="1" applyBorder="1" applyAlignment="1">
      <alignment horizontal="left" vertical="center"/>
    </xf>
    <xf numFmtId="49" fontId="43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44" fillId="0" borderId="21" xfId="63" applyFont="1" applyBorder="1" applyAlignment="1">
      <alignment/>
      <protection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9" fillId="0" borderId="21" xfId="63" applyFont="1" applyBorder="1" applyAlignment="1">
      <alignment/>
      <protection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7" fillId="2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horizontal="left" vertical="center"/>
    </xf>
    <xf numFmtId="178" fontId="12" fillId="0" borderId="0" xfId="0" applyNumberFormat="1" applyFont="1" applyFill="1" applyAlignment="1">
      <alignment horizontal="left" vertical="center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78" fontId="7" fillId="10" borderId="0" xfId="0" applyNumberFormat="1" applyFont="1" applyFill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 applyProtection="1">
      <alignment horizontal="center" vertical="center" wrapText="1"/>
      <protection/>
    </xf>
    <xf numFmtId="178" fontId="7" fillId="10" borderId="14" xfId="0" applyNumberFormat="1" applyFont="1" applyFill="1" applyBorder="1" applyAlignment="1" applyProtection="1">
      <alignment horizontal="center" vertical="center" wrapText="1"/>
      <protection/>
    </xf>
    <xf numFmtId="178" fontId="7" fillId="1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78" fontId="7" fillId="0" borderId="13" xfId="0" applyNumberFormat="1" applyFont="1" applyFill="1" applyBorder="1" applyAlignment="1" applyProtection="1">
      <alignment horizontal="center" vertical="center" wrapText="1"/>
      <protection/>
    </xf>
    <xf numFmtId="178" fontId="7" fillId="2" borderId="13" xfId="0" applyNumberFormat="1" applyFont="1" applyFill="1" applyBorder="1" applyAlignment="1" applyProtection="1">
      <alignment horizontal="center" vertical="center" wrapText="1"/>
      <protection/>
    </xf>
    <xf numFmtId="178" fontId="45" fillId="24" borderId="13" xfId="0" applyNumberFormat="1" applyFont="1" applyFill="1" applyBorder="1" applyAlignment="1">
      <alignment horizontal="center" vertical="center" textRotation="255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78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>
      <alignment vertical="center"/>
    </xf>
    <xf numFmtId="178" fontId="7" fillId="0" borderId="13" xfId="15" applyNumberFormat="1" applyFont="1" applyFill="1" applyBorder="1" applyAlignment="1" applyProtection="1">
      <alignment vertical="center" wrapText="1"/>
      <protection/>
    </xf>
    <xf numFmtId="178" fontId="7" fillId="0" borderId="13" xfId="0" applyNumberFormat="1" applyFont="1" applyFill="1" applyBorder="1" applyAlignment="1" applyProtection="1">
      <alignment vertical="center" wrapText="1"/>
      <protection/>
    </xf>
    <xf numFmtId="178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49" fontId="7" fillId="0" borderId="13" xfId="15" applyNumberFormat="1" applyFont="1" applyFill="1" applyBorder="1" applyAlignment="1" applyProtection="1">
      <alignment vertical="center" wrapText="1"/>
      <protection/>
    </xf>
    <xf numFmtId="178" fontId="7" fillId="0" borderId="13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left" vertical="center"/>
    </xf>
    <xf numFmtId="178" fontId="45" fillId="24" borderId="13" xfId="0" applyNumberFormat="1" applyFont="1" applyFill="1" applyBorder="1" applyAlignment="1">
      <alignment horizontal="center" vertical="center" textRotation="255" wrapText="1"/>
    </xf>
    <xf numFmtId="0" fontId="7" fillId="10" borderId="0" xfId="0" applyNumberFormat="1" applyFont="1" applyFill="1" applyAlignment="1">
      <alignment vertical="center"/>
    </xf>
    <xf numFmtId="0" fontId="45" fillId="24" borderId="13" xfId="0" applyFont="1" applyFill="1" applyBorder="1" applyAlignment="1">
      <alignment horizontal="center" vertical="center" textRotation="255" wrapText="1"/>
    </xf>
    <xf numFmtId="1" fontId="7" fillId="0" borderId="13" xfId="0" applyNumberFormat="1" applyFont="1" applyFill="1" applyBorder="1" applyAlignment="1">
      <alignment vertical="center"/>
    </xf>
    <xf numFmtId="179" fontId="7" fillId="0" borderId="13" xfId="15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>
      <alignment vertical="center"/>
    </xf>
    <xf numFmtId="0" fontId="13" fillId="10" borderId="0" xfId="0" applyNumberFormat="1" applyFont="1" applyFill="1" applyAlignment="1">
      <alignment vertical="center"/>
    </xf>
    <xf numFmtId="0" fontId="13" fillId="10" borderId="13" xfId="0" applyNumberFormat="1" applyFont="1" applyFill="1" applyBorder="1" applyAlignment="1">
      <alignment horizontal="center" vertical="center" wrapText="1"/>
    </xf>
    <xf numFmtId="178" fontId="45" fillId="24" borderId="15" xfId="0" applyNumberFormat="1" applyFont="1" applyFill="1" applyBorder="1" applyAlignment="1">
      <alignment horizontal="center" vertical="center" textRotation="255" wrapText="1"/>
    </xf>
    <xf numFmtId="0" fontId="7" fillId="2" borderId="13" xfId="0" applyNumberFormat="1" applyFont="1" applyFill="1" applyBorder="1" applyAlignment="1" applyProtection="1">
      <alignment horizontal="center" vertical="center" wrapText="1"/>
      <protection/>
    </xf>
    <xf numFmtId="178" fontId="45" fillId="24" borderId="11" xfId="0" applyNumberFormat="1" applyFont="1" applyFill="1" applyBorder="1" applyAlignment="1">
      <alignment horizontal="center" vertical="center" textRotation="255" wrapText="1"/>
    </xf>
    <xf numFmtId="0" fontId="7" fillId="2" borderId="15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center"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78" fontId="13" fillId="10" borderId="0" xfId="0" applyNumberFormat="1" applyFont="1" applyFill="1" applyAlignment="1">
      <alignment vertical="center"/>
    </xf>
    <xf numFmtId="178" fontId="13" fillId="10" borderId="13" xfId="0" applyNumberFormat="1" applyFont="1" applyFill="1" applyBorder="1" applyAlignment="1">
      <alignment horizontal="center" vertical="center" wrapText="1"/>
    </xf>
    <xf numFmtId="0" fontId="13" fillId="10" borderId="14" xfId="0" applyNumberFormat="1" applyFont="1" applyFill="1" applyBorder="1" applyAlignment="1">
      <alignment horizontal="center" vertical="center" wrapText="1"/>
    </xf>
    <xf numFmtId="0" fontId="13" fillId="10" borderId="18" xfId="0" applyNumberFormat="1" applyFont="1" applyFill="1" applyBorder="1" applyAlignment="1">
      <alignment horizontal="center" vertical="center" wrapText="1"/>
    </xf>
    <xf numFmtId="0" fontId="13" fillId="10" borderId="1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Alignment="1">
      <alignment vertical="center"/>
    </xf>
    <xf numFmtId="1" fontId="0" fillId="2" borderId="0" xfId="0" applyNumberFormat="1" applyFill="1" applyAlignment="1">
      <alignment/>
    </xf>
    <xf numFmtId="1" fontId="12" fillId="0" borderId="0" xfId="0" applyNumberFormat="1" applyFont="1" applyFill="1" applyAlignment="1">
      <alignment horizontal="left"/>
    </xf>
    <xf numFmtId="0" fontId="5" fillId="10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0" borderId="13" xfId="0" applyNumberFormat="1" applyFont="1" applyFill="1" applyBorder="1" applyAlignment="1" applyProtection="1">
      <alignment horizontal="center" vertical="center" wrapText="1"/>
      <protection/>
    </xf>
    <xf numFmtId="0" fontId="5" fillId="2" borderId="13" xfId="0" applyNumberFormat="1" applyFont="1" applyFill="1" applyBorder="1" applyAlignment="1">
      <alignment horizontal="centerContinuous" vertical="center"/>
    </xf>
    <xf numFmtId="0" fontId="5" fillId="2" borderId="14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2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3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/>
    </xf>
    <xf numFmtId="0" fontId="5" fillId="10" borderId="14" xfId="0" applyNumberFormat="1" applyFont="1" applyFill="1" applyBorder="1" applyAlignment="1" applyProtection="1">
      <alignment horizontal="center" vertical="center" wrapText="1"/>
      <protection/>
    </xf>
    <xf numFmtId="0" fontId="5" fillId="10" borderId="18" xfId="0" applyNumberFormat="1" applyFont="1" applyFill="1" applyBorder="1" applyAlignment="1" applyProtection="1">
      <alignment horizontal="center" vertical="center" wrapText="1"/>
      <protection/>
    </xf>
    <xf numFmtId="0" fontId="6" fillId="10" borderId="13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 wrapText="1"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177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 wrapText="1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10" borderId="0" xfId="66" applyFont="1" applyFill="1" applyAlignment="1">
      <alignment vertical="center"/>
      <protection/>
    </xf>
    <xf numFmtId="0" fontId="5" fillId="0" borderId="0" xfId="66" applyAlignment="1">
      <alignment vertical="center"/>
      <protection/>
    </xf>
    <xf numFmtId="178" fontId="5" fillId="0" borderId="0" xfId="66" applyNumberFormat="1" applyAlignment="1">
      <alignment vertical="center"/>
      <protection/>
    </xf>
    <xf numFmtId="49" fontId="5" fillId="0" borderId="0" xfId="66" applyNumberFormat="1" applyAlignment="1">
      <alignment vertical="center"/>
      <protection/>
    </xf>
    <xf numFmtId="0" fontId="1" fillId="0" borderId="0" xfId="66" applyFont="1" applyAlignment="1">
      <alignment horizontal="left" vertical="center"/>
      <protection/>
    </xf>
    <xf numFmtId="0" fontId="14" fillId="0" borderId="0" xfId="66" applyNumberFormat="1" applyFont="1" applyFill="1" applyAlignment="1" applyProtection="1">
      <alignment vertical="center"/>
      <protection/>
    </xf>
    <xf numFmtId="0" fontId="2" fillId="0" borderId="0" xfId="66" applyNumberFormat="1" applyFont="1" applyFill="1" applyAlignment="1" applyProtection="1">
      <alignment horizontal="center" vertical="center"/>
      <protection/>
    </xf>
    <xf numFmtId="0" fontId="0" fillId="10" borderId="0" xfId="66" applyNumberFormat="1" applyFont="1" applyFill="1" applyAlignment="1" applyProtection="1">
      <alignment horizontal="left" vertical="center"/>
      <protection/>
    </xf>
    <xf numFmtId="0" fontId="12" fillId="10" borderId="0" xfId="66" applyNumberFormat="1" applyFont="1" applyFill="1" applyAlignment="1" applyProtection="1">
      <alignment vertical="center"/>
      <protection/>
    </xf>
    <xf numFmtId="0" fontId="3" fillId="10" borderId="13" xfId="66" applyNumberFormat="1" applyFont="1" applyFill="1" applyBorder="1" applyAlignment="1" applyProtection="1">
      <alignment horizontal="center" vertical="center"/>
      <protection/>
    </xf>
    <xf numFmtId="0" fontId="3" fillId="10" borderId="13" xfId="66" applyNumberFormat="1" applyFont="1" applyFill="1" applyBorder="1" applyAlignment="1" applyProtection="1">
      <alignment horizontal="center" vertical="center" wrapText="1"/>
      <protection/>
    </xf>
    <xf numFmtId="176" fontId="0" fillId="10" borderId="13" xfId="66" applyNumberFormat="1" applyFont="1" applyFill="1" applyBorder="1" applyAlignment="1" applyProtection="1">
      <alignment horizontal="right" vertical="center"/>
      <protection/>
    </xf>
    <xf numFmtId="49" fontId="0" fillId="10" borderId="13" xfId="66" applyNumberFormat="1" applyFont="1" applyFill="1" applyBorder="1" applyAlignment="1">
      <alignment vertical="center"/>
      <protection/>
    </xf>
    <xf numFmtId="0" fontId="0" fillId="10" borderId="13" xfId="66" applyFont="1" applyFill="1" applyBorder="1" applyAlignment="1">
      <alignment horizontal="right" vertical="center"/>
      <protection/>
    </xf>
    <xf numFmtId="49" fontId="0" fillId="0" borderId="13" xfId="66" applyNumberFormat="1" applyFont="1" applyFill="1" applyBorder="1" applyAlignment="1">
      <alignment vertical="center"/>
      <protection/>
    </xf>
    <xf numFmtId="0" fontId="0" fillId="0" borderId="13" xfId="66" applyFont="1" applyFill="1" applyBorder="1" applyAlignment="1">
      <alignment vertical="center"/>
      <protection/>
    </xf>
    <xf numFmtId="0" fontId="0" fillId="0" borderId="13" xfId="66" applyFont="1" applyBorder="1" applyAlignment="1">
      <alignment vertical="center"/>
      <protection/>
    </xf>
    <xf numFmtId="0" fontId="0" fillId="0" borderId="13" xfId="66" applyNumberFormat="1" applyFont="1" applyFill="1" applyBorder="1" applyAlignment="1" applyProtection="1">
      <alignment vertical="center"/>
      <protection/>
    </xf>
    <xf numFmtId="49" fontId="0" fillId="0" borderId="13" xfId="66" applyNumberFormat="1" applyFont="1" applyBorder="1" applyAlignment="1">
      <alignment horizontal="right" vertical="center"/>
      <protection/>
    </xf>
    <xf numFmtId="0" fontId="0" fillId="0" borderId="13" xfId="66" applyNumberFormat="1" applyFont="1" applyBorder="1" applyAlignment="1">
      <alignment horizontal="right" vertical="center"/>
      <protection/>
    </xf>
    <xf numFmtId="49" fontId="0" fillId="10" borderId="0" xfId="66" applyNumberFormat="1" applyFont="1" applyFill="1" applyAlignment="1">
      <alignment vertical="center"/>
      <protection/>
    </xf>
    <xf numFmtId="0" fontId="3" fillId="10" borderId="11" xfId="66" applyNumberFormat="1" applyFont="1" applyFill="1" applyBorder="1" applyAlignment="1" applyProtection="1">
      <alignment horizontal="center" vertical="center" wrapText="1"/>
      <protection/>
    </xf>
    <xf numFmtId="178" fontId="3" fillId="10" borderId="0" xfId="66" applyNumberFormat="1" applyFont="1" applyFill="1" applyAlignment="1">
      <alignment vertical="center"/>
      <protection/>
    </xf>
    <xf numFmtId="49" fontId="3" fillId="10" borderId="0" xfId="66" applyNumberFormat="1" applyFont="1" applyFill="1" applyAlignment="1">
      <alignment vertical="center"/>
      <protection/>
    </xf>
    <xf numFmtId="49" fontId="5" fillId="10" borderId="0" xfId="66" applyNumberFormat="1" applyFill="1" applyAlignment="1">
      <alignment vertical="center"/>
      <protection/>
    </xf>
    <xf numFmtId="0" fontId="0" fillId="0" borderId="0" xfId="66" applyFont="1" applyBorder="1" applyAlignment="1">
      <alignment vertical="center"/>
      <protection/>
    </xf>
    <xf numFmtId="0" fontId="0" fillId="10" borderId="0" xfId="66" applyFont="1" applyFill="1" applyBorder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46" fillId="0" borderId="0" xfId="66" applyFont="1" applyBorder="1" applyAlignment="1">
      <alignment vertical="center"/>
      <protection/>
    </xf>
    <xf numFmtId="0" fontId="5" fillId="0" borderId="0" xfId="66" applyBorder="1" applyAlignment="1">
      <alignment vertical="center"/>
      <protection/>
    </xf>
    <xf numFmtId="0" fontId="5" fillId="0" borderId="0" xfId="66" applyBorder="1" applyAlignment="1">
      <alignment vertical="center" wrapText="1"/>
      <protection/>
    </xf>
    <xf numFmtId="0" fontId="5" fillId="0" borderId="0" xfId="66" applyNumberFormat="1" applyBorder="1" applyAlignment="1">
      <alignment vertical="center"/>
      <protection/>
    </xf>
    <xf numFmtId="49" fontId="5" fillId="0" borderId="0" xfId="66" applyNumberFormat="1" applyBorder="1" applyAlignment="1">
      <alignment vertical="center"/>
      <protection/>
    </xf>
    <xf numFmtId="0" fontId="1" fillId="0" borderId="0" xfId="66" applyFont="1" applyBorder="1" applyAlignment="1">
      <alignment vertical="center"/>
      <protection/>
    </xf>
    <xf numFmtId="0" fontId="16" fillId="0" borderId="0" xfId="28" applyNumberFormat="1" applyFont="1" applyFill="1" applyBorder="1" applyAlignment="1" applyProtection="1">
      <alignment vertical="center" wrapText="1"/>
      <protection/>
    </xf>
    <xf numFmtId="0" fontId="16" fillId="0" borderId="0" xfId="28" applyNumberFormat="1" applyFont="1" applyFill="1" applyBorder="1" applyAlignment="1" applyProtection="1">
      <alignment vertical="center"/>
      <protection/>
    </xf>
    <xf numFmtId="0" fontId="2" fillId="0" borderId="0" xfId="66" applyNumberFormat="1" applyFont="1" applyFill="1" applyBorder="1" applyAlignment="1" applyProtection="1">
      <alignment horizontal="center" vertical="center"/>
      <protection/>
    </xf>
    <xf numFmtId="0" fontId="2" fillId="0" borderId="0" xfId="66" applyNumberFormat="1" applyFont="1" applyFill="1" applyBorder="1" applyAlignment="1" applyProtection="1">
      <alignment horizontal="center" vertical="center" wrapText="1"/>
      <protection/>
    </xf>
    <xf numFmtId="0" fontId="0" fillId="10" borderId="0" xfId="66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vertical="center" wrapText="1"/>
      <protection/>
    </xf>
    <xf numFmtId="0" fontId="0" fillId="0" borderId="0" xfId="66" applyFont="1" applyFill="1" applyBorder="1" applyAlignment="1">
      <alignment vertical="center"/>
      <protection/>
    </xf>
    <xf numFmtId="0" fontId="12" fillId="0" borderId="0" xfId="66" applyNumberFormat="1" applyFont="1" applyFill="1" applyBorder="1" applyAlignment="1" applyProtection="1">
      <alignment horizontal="center" vertical="center" wrapText="1"/>
      <protection/>
    </xf>
    <xf numFmtId="0" fontId="0" fillId="0" borderId="13" xfId="66" applyNumberFormat="1" applyFont="1" applyFill="1" applyBorder="1" applyAlignment="1" applyProtection="1">
      <alignment horizontal="center" vertical="center" wrapText="1"/>
      <protection/>
    </xf>
    <xf numFmtId="49" fontId="0" fillId="10" borderId="13" xfId="66" applyNumberFormat="1" applyFont="1" applyFill="1" applyBorder="1" applyAlignment="1" applyProtection="1">
      <alignment vertical="center" wrapText="1"/>
      <protection/>
    </xf>
    <xf numFmtId="4" fontId="5" fillId="10" borderId="13" xfId="66" applyNumberFormat="1" applyFont="1" applyFill="1" applyBorder="1" applyAlignment="1" applyProtection="1">
      <alignment horizontal="right" vertical="center" wrapText="1"/>
      <protection/>
    </xf>
    <xf numFmtId="0" fontId="0" fillId="10" borderId="13" xfId="66" applyFont="1" applyFill="1" applyBorder="1" applyAlignment="1">
      <alignment vertical="center" wrapText="1"/>
      <protection/>
    </xf>
    <xf numFmtId="0" fontId="5" fillId="0" borderId="13" xfId="66" applyFont="1" applyBorder="1" applyAlignment="1">
      <alignment vertical="center" wrapText="1"/>
      <protection/>
    </xf>
    <xf numFmtId="0" fontId="5" fillId="0" borderId="13" xfId="66" applyFont="1" applyFill="1" applyBorder="1" applyAlignment="1">
      <alignment vertical="center" wrapText="1"/>
      <protection/>
    </xf>
    <xf numFmtId="0" fontId="5" fillId="0" borderId="13" xfId="66" applyFill="1" applyBorder="1" applyAlignment="1">
      <alignment vertical="center"/>
      <protection/>
    </xf>
    <xf numFmtId="49" fontId="0" fillId="10" borderId="13" xfId="66" applyNumberFormat="1" applyFont="1" applyFill="1" applyBorder="1" applyAlignment="1">
      <alignment horizontal="right" vertical="center"/>
      <protection/>
    </xf>
    <xf numFmtId="0" fontId="5" fillId="0" borderId="13" xfId="66" applyBorder="1" applyAlignment="1">
      <alignment vertical="center"/>
      <protection/>
    </xf>
    <xf numFmtId="49" fontId="0" fillId="10" borderId="13" xfId="66" applyNumberFormat="1" applyFont="1" applyFill="1" applyBorder="1" applyAlignment="1">
      <alignment horizontal="left" vertical="center"/>
      <protection/>
    </xf>
    <xf numFmtId="0" fontId="5" fillId="0" borderId="13" xfId="66" applyFont="1" applyBorder="1" applyAlignment="1">
      <alignment vertical="center" wrapText="1"/>
      <protection/>
    </xf>
    <xf numFmtId="0" fontId="5" fillId="0" borderId="13" xfId="66" applyFont="1" applyFill="1" applyBorder="1" applyAlignment="1">
      <alignment vertical="center" wrapText="1"/>
      <protection/>
    </xf>
    <xf numFmtId="0" fontId="0" fillId="10" borderId="13" xfId="66" applyNumberFormat="1" applyFont="1" applyFill="1" applyBorder="1" applyAlignment="1" applyProtection="1">
      <alignment horizontal="right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0" xfId="66" applyNumberFormat="1" applyFont="1" applyBorder="1" applyAlignment="1">
      <alignment vertical="center"/>
      <protection/>
    </xf>
    <xf numFmtId="0" fontId="0" fillId="10" borderId="0" xfId="66" applyNumberFormat="1" applyFont="1" applyFill="1" applyBorder="1" applyAlignment="1">
      <alignment vertical="center"/>
      <protection/>
    </xf>
    <xf numFmtId="49" fontId="0" fillId="0" borderId="0" xfId="66" applyNumberFormat="1" applyFont="1" applyBorder="1" applyAlignment="1">
      <alignment vertical="center"/>
      <protection/>
    </xf>
    <xf numFmtId="49" fontId="0" fillId="10" borderId="0" xfId="66" applyNumberFormat="1" applyFont="1" applyFill="1" applyBorder="1" applyAlignment="1">
      <alignment vertical="center"/>
      <protection/>
    </xf>
    <xf numFmtId="49" fontId="0" fillId="0" borderId="0" xfId="66" applyNumberFormat="1" applyFont="1" applyAlignment="1">
      <alignment vertical="center"/>
      <protection/>
    </xf>
    <xf numFmtId="49" fontId="7" fillId="0" borderId="14" xfId="15" applyNumberFormat="1" applyFont="1" applyFill="1" applyBorder="1" applyAlignment="1" applyProtection="1">
      <alignment vertical="center" wrapText="1"/>
      <protection/>
    </xf>
    <xf numFmtId="0" fontId="5" fillId="0" borderId="13" xfId="66" applyFont="1" applyBorder="1" applyAlignment="1">
      <alignment vertical="center" wrapText="1"/>
      <protection/>
    </xf>
    <xf numFmtId="0" fontId="5" fillId="0" borderId="13" xfId="66" applyFont="1" applyBorder="1" applyAlignment="1">
      <alignment vertical="center"/>
      <protection/>
    </xf>
    <xf numFmtId="0" fontId="5" fillId="0" borderId="13" xfId="66" applyFont="1" applyBorder="1" applyAlignment="1">
      <alignment vertical="center" wrapText="1"/>
      <protection/>
    </xf>
    <xf numFmtId="0" fontId="5" fillId="0" borderId="13" xfId="66" applyFont="1" applyBorder="1" applyAlignment="1">
      <alignment horizontal="right" vertical="center"/>
      <protection/>
    </xf>
    <xf numFmtId="0" fontId="46" fillId="0" borderId="0" xfId="66" applyNumberFormat="1" applyFont="1" applyBorder="1" applyAlignment="1">
      <alignment vertical="center"/>
      <protection/>
    </xf>
    <xf numFmtId="49" fontId="46" fillId="0" borderId="0" xfId="66" applyNumberFormat="1" applyFont="1" applyBorder="1" applyAlignment="1">
      <alignment vertical="center"/>
      <protection/>
    </xf>
    <xf numFmtId="0" fontId="1" fillId="0" borderId="0" xfId="0" applyNumberFormat="1" applyFont="1" applyFill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vertical="center" wrapText="1"/>
      <protection/>
    </xf>
    <xf numFmtId="1" fontId="17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176" fontId="19" fillId="0" borderId="0" xfId="0" applyNumberFormat="1" applyFont="1" applyFill="1" applyAlignment="1" applyProtection="1">
      <alignment horizontal="center" vertical="center"/>
      <protection/>
    </xf>
    <xf numFmtId="1" fontId="20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货币[0] 3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货币[0]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240简阳市卫生和计划生育局1" xfId="63"/>
    <cellStyle name="40% - 强调文字颜色 6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8"/>
  <sheetViews>
    <sheetView workbookViewId="0" topLeftCell="A1">
      <selection activeCell="A8" sqref="A8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23.25" customHeight="1">
      <c r="A1" s="353" t="s">
        <v>0</v>
      </c>
    </row>
    <row r="2" ht="69.75" customHeight="1"/>
    <row r="3" ht="63.75" customHeight="1">
      <c r="A3" s="354" t="s">
        <v>1</v>
      </c>
    </row>
    <row r="4" ht="107.25" customHeight="1">
      <c r="A4" s="355" t="s">
        <v>2</v>
      </c>
    </row>
    <row r="5" ht="409.5" customHeight="1" hidden="1">
      <c r="A5" s="356">
        <v>3.637978807091713E-12</v>
      </c>
    </row>
    <row r="6" ht="22.5">
      <c r="A6" s="357"/>
    </row>
    <row r="7" ht="18.75" customHeight="1"/>
    <row r="8" ht="67.5" customHeight="1">
      <c r="A8" s="357" t="s">
        <v>3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0"/>
  <sheetViews>
    <sheetView workbookViewId="0" topLeftCell="A1">
      <selection activeCell="D16" sqref="D16"/>
    </sheetView>
  </sheetViews>
  <sheetFormatPr defaultColWidth="6.875" defaultRowHeight="12.75" customHeight="1"/>
  <cols>
    <col min="1" max="3" width="5.25390625" style="84" customWidth="1"/>
    <col min="4" max="4" width="69.25390625" style="84" customWidth="1"/>
    <col min="5" max="5" width="18.75390625" style="84" customWidth="1"/>
    <col min="6" max="242" width="8.00390625" style="84" customWidth="1"/>
    <col min="243" max="16384" width="6.875" style="84" customWidth="1"/>
  </cols>
  <sheetData>
    <row r="1" spans="1:3" ht="25.5" customHeight="1">
      <c r="A1" s="85" t="s">
        <v>446</v>
      </c>
      <c r="B1" s="85"/>
      <c r="C1" s="85"/>
    </row>
    <row r="2" spans="1:242" ht="19.5" customHeight="1">
      <c r="A2" s="86"/>
      <c r="B2" s="87"/>
      <c r="C2" s="87"/>
      <c r="D2" s="87"/>
      <c r="E2" s="88" t="s">
        <v>447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</row>
    <row r="3" spans="1:242" ht="19.5" customHeight="1">
      <c r="A3" s="4" t="s">
        <v>448</v>
      </c>
      <c r="B3" s="4"/>
      <c r="C3" s="4"/>
      <c r="D3" s="4"/>
      <c r="E3" s="4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</row>
    <row r="4" spans="1:242" ht="19.5" customHeight="1">
      <c r="A4" s="90"/>
      <c r="B4" s="90"/>
      <c r="C4" s="90"/>
      <c r="D4" s="90"/>
      <c r="E4" s="91" t="s">
        <v>6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</row>
    <row r="5" spans="1:242" ht="19.5" customHeight="1">
      <c r="A5" s="92" t="s">
        <v>43</v>
      </c>
      <c r="B5" s="93"/>
      <c r="C5" s="94"/>
      <c r="D5" s="95" t="s">
        <v>449</v>
      </c>
      <c r="E5" s="96" t="s">
        <v>45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</row>
    <row r="6" spans="1:242" ht="19.5" customHeight="1">
      <c r="A6" s="97" t="s">
        <v>193</v>
      </c>
      <c r="B6" s="98" t="s">
        <v>194</v>
      </c>
      <c r="C6" s="99" t="s">
        <v>195</v>
      </c>
      <c r="D6" s="95"/>
      <c r="E6" s="96"/>
      <c r="F6" s="100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</row>
    <row r="7" spans="1:242" ht="21" customHeight="1">
      <c r="A7" s="101"/>
      <c r="B7" s="101"/>
      <c r="C7" s="101"/>
      <c r="D7" s="102"/>
      <c r="E7" s="103"/>
      <c r="F7" s="100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</row>
    <row r="8" spans="1:5" ht="21" customHeight="1">
      <c r="A8" s="101"/>
      <c r="B8" s="101"/>
      <c r="C8" s="101"/>
      <c r="D8" s="102"/>
      <c r="E8" s="103"/>
    </row>
    <row r="9" spans="1:5" ht="21" customHeight="1">
      <c r="A9" s="101"/>
      <c r="B9" s="101"/>
      <c r="C9" s="101"/>
      <c r="D9" s="102"/>
      <c r="E9" s="103"/>
    </row>
    <row r="10" spans="1:5" ht="21" customHeight="1">
      <c r="A10" s="101"/>
      <c r="B10" s="101"/>
      <c r="C10" s="101"/>
      <c r="D10" s="102"/>
      <c r="E10" s="103"/>
    </row>
    <row r="11" spans="1:5" ht="21" customHeight="1">
      <c r="A11" s="101"/>
      <c r="B11" s="101"/>
      <c r="C11" s="101"/>
      <c r="D11" s="102"/>
      <c r="E11" s="103"/>
    </row>
    <row r="12" spans="1:5" ht="21" customHeight="1">
      <c r="A12" s="101"/>
      <c r="B12" s="101"/>
      <c r="C12" s="101"/>
      <c r="D12" s="102"/>
      <c r="E12" s="103"/>
    </row>
    <row r="13" spans="1:5" ht="21" customHeight="1">
      <c r="A13" s="101"/>
      <c r="B13" s="101"/>
      <c r="C13" s="101"/>
      <c r="D13" s="102"/>
      <c r="E13" s="103"/>
    </row>
    <row r="14" spans="1:5" ht="21" customHeight="1">
      <c r="A14" s="101"/>
      <c r="B14" s="101"/>
      <c r="C14" s="101"/>
      <c r="D14" s="102"/>
      <c r="E14" s="103"/>
    </row>
    <row r="15" spans="1:5" ht="21" customHeight="1">
      <c r="A15" s="101"/>
      <c r="B15" s="101"/>
      <c r="C15" s="101"/>
      <c r="D15" s="102"/>
      <c r="E15" s="103"/>
    </row>
    <row r="16" spans="1:5" ht="21" customHeight="1">
      <c r="A16" s="101"/>
      <c r="B16" s="101"/>
      <c r="C16" s="101"/>
      <c r="D16" s="102"/>
      <c r="E16" s="103"/>
    </row>
    <row r="17" spans="1:5" ht="21" customHeight="1">
      <c r="A17" s="101"/>
      <c r="B17" s="101"/>
      <c r="C17" s="101"/>
      <c r="D17" s="102"/>
      <c r="E17" s="103"/>
    </row>
    <row r="18" spans="1:5" ht="21" customHeight="1">
      <c r="A18" s="101"/>
      <c r="B18" s="101"/>
      <c r="C18" s="101"/>
      <c r="D18" s="102"/>
      <c r="E18" s="103"/>
    </row>
    <row r="19" spans="1:5" ht="21" customHeight="1">
      <c r="A19" s="101"/>
      <c r="B19" s="101"/>
      <c r="C19" s="101"/>
      <c r="D19" s="102"/>
      <c r="E19" s="103"/>
    </row>
    <row r="20" spans="1:5" ht="21" customHeight="1">
      <c r="A20" s="101"/>
      <c r="B20" s="101"/>
      <c r="C20" s="101"/>
      <c r="D20" s="102"/>
      <c r="E20" s="103"/>
    </row>
  </sheetData>
  <sheetProtection/>
  <mergeCells count="4">
    <mergeCell ref="A1:C1"/>
    <mergeCell ref="A3:E3"/>
    <mergeCell ref="D5:D6"/>
    <mergeCell ref="E5:E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2"/>
  <sheetViews>
    <sheetView workbookViewId="0" topLeftCell="A106">
      <selection activeCell="F7" sqref="F7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67" customWidth="1"/>
    <col min="7" max="16384" width="6.875" style="2" customWidth="1"/>
  </cols>
  <sheetData>
    <row r="1" spans="1:3" ht="18" customHeight="1">
      <c r="A1" s="3" t="s">
        <v>450</v>
      </c>
      <c r="B1" s="3"/>
      <c r="C1" s="3"/>
    </row>
    <row r="2" spans="1:6" ht="22.5" customHeight="1">
      <c r="A2" s="4" t="s">
        <v>448</v>
      </c>
      <c r="B2" s="4"/>
      <c r="C2" s="4"/>
      <c r="D2" s="4"/>
      <c r="E2" s="4"/>
      <c r="F2" s="68"/>
    </row>
    <row r="3" spans="1:6" s="1" customFormat="1" ht="16.5" customHeight="1">
      <c r="A3" s="5"/>
      <c r="B3" s="5"/>
      <c r="C3" s="5"/>
      <c r="D3" s="5"/>
      <c r="E3" s="5"/>
      <c r="F3" s="69" t="s">
        <v>6</v>
      </c>
    </row>
    <row r="4" spans="1:6" s="1" customFormat="1" ht="19.5" customHeight="1">
      <c r="A4" s="11" t="s">
        <v>43</v>
      </c>
      <c r="B4" s="12"/>
      <c r="C4" s="13"/>
      <c r="D4" s="70" t="s">
        <v>451</v>
      </c>
      <c r="E4" s="14" t="s">
        <v>449</v>
      </c>
      <c r="F4" s="71" t="s">
        <v>45</v>
      </c>
    </row>
    <row r="5" spans="1:6" s="1" customFormat="1" ht="19.5" customHeight="1">
      <c r="A5" s="72" t="s">
        <v>193</v>
      </c>
      <c r="B5" s="16" t="s">
        <v>194</v>
      </c>
      <c r="C5" s="17" t="s">
        <v>195</v>
      </c>
      <c r="D5" s="70"/>
      <c r="E5" s="14"/>
      <c r="F5" s="71"/>
    </row>
    <row r="6" spans="1:6" s="1" customFormat="1" ht="19.5" customHeight="1">
      <c r="A6" s="73"/>
      <c r="B6" s="74"/>
      <c r="C6" s="75"/>
      <c r="D6" s="76"/>
      <c r="E6" s="77" t="s">
        <v>33</v>
      </c>
      <c r="F6" s="78">
        <f>F7+F62+F75+F100+F117+F120</f>
        <v>1929.55</v>
      </c>
    </row>
    <row r="7" spans="1:6" s="1" customFormat="1" ht="23.25" customHeight="1">
      <c r="A7" s="79"/>
      <c r="B7" s="79"/>
      <c r="C7" s="79"/>
      <c r="D7" s="80"/>
      <c r="E7" s="80" t="s">
        <v>452</v>
      </c>
      <c r="F7" s="81">
        <v>1257.86</v>
      </c>
    </row>
    <row r="8" spans="1:6" s="1" customFormat="1" ht="23.25" customHeight="1">
      <c r="A8" s="79"/>
      <c r="B8" s="79"/>
      <c r="C8" s="79"/>
      <c r="D8" s="80"/>
      <c r="E8" s="80" t="s">
        <v>453</v>
      </c>
      <c r="F8" s="81">
        <v>8.4</v>
      </c>
    </row>
    <row r="9" spans="1:6" s="1" customFormat="1" ht="23.25" customHeight="1">
      <c r="A9" s="79" t="s">
        <v>276</v>
      </c>
      <c r="B9" s="79" t="s">
        <v>267</v>
      </c>
      <c r="C9" s="79" t="s">
        <v>277</v>
      </c>
      <c r="D9" s="80" t="s">
        <v>454</v>
      </c>
      <c r="E9" s="80" t="s">
        <v>455</v>
      </c>
      <c r="F9" s="81">
        <v>8.4</v>
      </c>
    </row>
    <row r="10" spans="1:6" s="1" customFormat="1" ht="23.25" customHeight="1">
      <c r="A10" s="79"/>
      <c r="B10" s="79"/>
      <c r="C10" s="79"/>
      <c r="D10" s="80"/>
      <c r="E10" s="80" t="s">
        <v>456</v>
      </c>
      <c r="F10" s="81">
        <v>14</v>
      </c>
    </row>
    <row r="11" spans="1:6" s="1" customFormat="1" ht="23.25" customHeight="1">
      <c r="A11" s="79" t="s">
        <v>276</v>
      </c>
      <c r="B11" s="79" t="s">
        <v>288</v>
      </c>
      <c r="C11" s="79" t="s">
        <v>289</v>
      </c>
      <c r="D11" s="80" t="s">
        <v>454</v>
      </c>
      <c r="E11" s="80" t="s">
        <v>455</v>
      </c>
      <c r="F11" s="81">
        <v>14</v>
      </c>
    </row>
    <row r="12" spans="1:6" s="1" customFormat="1" ht="23.25" customHeight="1">
      <c r="A12" s="79"/>
      <c r="B12" s="79"/>
      <c r="C12" s="79"/>
      <c r="D12" s="80"/>
      <c r="E12" s="80" t="s">
        <v>457</v>
      </c>
      <c r="F12" s="81">
        <v>20</v>
      </c>
    </row>
    <row r="13" spans="1:6" s="1" customFormat="1" ht="23.25" customHeight="1">
      <c r="A13" s="79" t="s">
        <v>276</v>
      </c>
      <c r="B13" s="79" t="s">
        <v>267</v>
      </c>
      <c r="C13" s="79" t="s">
        <v>277</v>
      </c>
      <c r="D13" s="80" t="s">
        <v>454</v>
      </c>
      <c r="E13" s="80" t="s">
        <v>458</v>
      </c>
      <c r="F13" s="81">
        <v>20</v>
      </c>
    </row>
    <row r="14" spans="1:6" s="1" customFormat="1" ht="23.25" customHeight="1">
      <c r="A14" s="79"/>
      <c r="B14" s="79"/>
      <c r="C14" s="79"/>
      <c r="D14" s="80"/>
      <c r="E14" s="80" t="s">
        <v>459</v>
      </c>
      <c r="F14" s="81">
        <v>20</v>
      </c>
    </row>
    <row r="15" spans="1:6" s="1" customFormat="1" ht="23.25" customHeight="1">
      <c r="A15" s="79" t="s">
        <v>276</v>
      </c>
      <c r="B15" s="79" t="s">
        <v>267</v>
      </c>
      <c r="C15" s="79" t="s">
        <v>277</v>
      </c>
      <c r="D15" s="80" t="s">
        <v>454</v>
      </c>
      <c r="E15" s="80" t="s">
        <v>460</v>
      </c>
      <c r="F15" s="81">
        <v>20</v>
      </c>
    </row>
    <row r="16" spans="1:6" s="1" customFormat="1" ht="23.25" customHeight="1">
      <c r="A16" s="79"/>
      <c r="B16" s="79"/>
      <c r="C16" s="79"/>
      <c r="D16" s="79"/>
      <c r="E16" s="79" t="s">
        <v>461</v>
      </c>
      <c r="F16" s="82">
        <v>115.82</v>
      </c>
    </row>
    <row r="17" spans="1:6" ht="23.25" customHeight="1">
      <c r="A17" s="79" t="s">
        <v>276</v>
      </c>
      <c r="B17" s="79" t="s">
        <v>277</v>
      </c>
      <c r="C17" s="79" t="s">
        <v>267</v>
      </c>
      <c r="D17" s="79" t="s">
        <v>454</v>
      </c>
      <c r="E17" s="79" t="s">
        <v>462</v>
      </c>
      <c r="F17" s="82">
        <v>115.82</v>
      </c>
    </row>
    <row r="18" spans="1:6" ht="23.25" customHeight="1">
      <c r="A18" s="79"/>
      <c r="B18" s="79"/>
      <c r="C18" s="79"/>
      <c r="D18" s="79"/>
      <c r="E18" s="79" t="s">
        <v>463</v>
      </c>
      <c r="F18" s="82">
        <v>10</v>
      </c>
    </row>
    <row r="19" spans="1:6" ht="23.25" customHeight="1">
      <c r="A19" s="79" t="s">
        <v>276</v>
      </c>
      <c r="B19" s="79" t="s">
        <v>267</v>
      </c>
      <c r="C19" s="79" t="s">
        <v>277</v>
      </c>
      <c r="D19" s="79" t="s">
        <v>454</v>
      </c>
      <c r="E19" s="79" t="s">
        <v>458</v>
      </c>
      <c r="F19" s="82">
        <v>10</v>
      </c>
    </row>
    <row r="20" spans="1:6" ht="23.25" customHeight="1">
      <c r="A20" s="79"/>
      <c r="B20" s="79"/>
      <c r="C20" s="79"/>
      <c r="D20" s="79"/>
      <c r="E20" s="79" t="s">
        <v>464</v>
      </c>
      <c r="F20" s="82">
        <v>119.64</v>
      </c>
    </row>
    <row r="21" spans="1:6" ht="23.25" customHeight="1">
      <c r="A21" s="79" t="s">
        <v>276</v>
      </c>
      <c r="B21" s="79" t="s">
        <v>267</v>
      </c>
      <c r="C21" s="79" t="s">
        <v>277</v>
      </c>
      <c r="D21" s="79" t="s">
        <v>454</v>
      </c>
      <c r="E21" s="79" t="s">
        <v>458</v>
      </c>
      <c r="F21" s="82">
        <v>119.64</v>
      </c>
    </row>
    <row r="22" spans="1:6" ht="23.25" customHeight="1">
      <c r="A22" s="79"/>
      <c r="B22" s="79"/>
      <c r="C22" s="79"/>
      <c r="D22" s="79"/>
      <c r="E22" s="79" t="s">
        <v>465</v>
      </c>
      <c r="F22" s="82">
        <v>38</v>
      </c>
    </row>
    <row r="23" spans="1:6" ht="23.25" customHeight="1">
      <c r="A23" s="79" t="s">
        <v>276</v>
      </c>
      <c r="B23" s="79" t="s">
        <v>267</v>
      </c>
      <c r="C23" s="79" t="s">
        <v>277</v>
      </c>
      <c r="D23" s="79" t="s">
        <v>454</v>
      </c>
      <c r="E23" s="79" t="s">
        <v>458</v>
      </c>
      <c r="F23" s="82">
        <v>38</v>
      </c>
    </row>
    <row r="24" spans="1:6" ht="23.25" customHeight="1">
      <c r="A24" s="79"/>
      <c r="B24" s="79"/>
      <c r="C24" s="79"/>
      <c r="D24" s="79"/>
      <c r="E24" s="79" t="s">
        <v>466</v>
      </c>
      <c r="F24" s="82">
        <v>30</v>
      </c>
    </row>
    <row r="25" spans="1:6" ht="23.25" customHeight="1">
      <c r="A25" s="79" t="s">
        <v>276</v>
      </c>
      <c r="B25" s="79" t="s">
        <v>267</v>
      </c>
      <c r="C25" s="79" t="s">
        <v>277</v>
      </c>
      <c r="D25" s="79" t="s">
        <v>454</v>
      </c>
      <c r="E25" s="79" t="s">
        <v>458</v>
      </c>
      <c r="F25" s="82">
        <v>30</v>
      </c>
    </row>
    <row r="26" spans="1:6" ht="23.25" customHeight="1">
      <c r="A26" s="79"/>
      <c r="B26" s="79"/>
      <c r="C26" s="79"/>
      <c r="D26" s="79"/>
      <c r="E26" s="79" t="s">
        <v>467</v>
      </c>
      <c r="F26" s="82">
        <v>5</v>
      </c>
    </row>
    <row r="27" spans="1:6" ht="23.25" customHeight="1">
      <c r="A27" s="79" t="s">
        <v>272</v>
      </c>
      <c r="B27" s="79" t="s">
        <v>285</v>
      </c>
      <c r="C27" s="79" t="s">
        <v>267</v>
      </c>
      <c r="D27" s="79" t="s">
        <v>454</v>
      </c>
      <c r="E27" s="79" t="s">
        <v>458</v>
      </c>
      <c r="F27" s="82">
        <v>5</v>
      </c>
    </row>
    <row r="28" spans="1:6" ht="23.25" customHeight="1">
      <c r="A28" s="79"/>
      <c r="B28" s="79"/>
      <c r="C28" s="79"/>
      <c r="D28" s="79"/>
      <c r="E28" s="79" t="s">
        <v>468</v>
      </c>
      <c r="F28" s="82">
        <v>25</v>
      </c>
    </row>
    <row r="29" spans="1:6" ht="23.25" customHeight="1">
      <c r="A29" s="79" t="s">
        <v>276</v>
      </c>
      <c r="B29" s="79" t="s">
        <v>288</v>
      </c>
      <c r="C29" s="79" t="s">
        <v>267</v>
      </c>
      <c r="D29" s="79" t="s">
        <v>454</v>
      </c>
      <c r="E29" s="79" t="s">
        <v>458</v>
      </c>
      <c r="F29" s="82">
        <v>25</v>
      </c>
    </row>
    <row r="30" spans="1:6" ht="23.25" customHeight="1">
      <c r="A30" s="79"/>
      <c r="B30" s="79"/>
      <c r="C30" s="79"/>
      <c r="D30" s="79"/>
      <c r="E30" s="79" t="s">
        <v>469</v>
      </c>
      <c r="F30" s="82">
        <v>30</v>
      </c>
    </row>
    <row r="31" spans="1:6" ht="23.25" customHeight="1">
      <c r="A31" s="79" t="s">
        <v>276</v>
      </c>
      <c r="B31" s="79" t="s">
        <v>288</v>
      </c>
      <c r="C31" s="79" t="s">
        <v>267</v>
      </c>
      <c r="D31" s="79" t="s">
        <v>454</v>
      </c>
      <c r="E31" s="79" t="s">
        <v>458</v>
      </c>
      <c r="F31" s="82">
        <v>30</v>
      </c>
    </row>
    <row r="32" spans="1:6" ht="23.25" customHeight="1">
      <c r="A32" s="79"/>
      <c r="B32" s="79"/>
      <c r="C32" s="79"/>
      <c r="D32" s="79"/>
      <c r="E32" s="79" t="s">
        <v>470</v>
      </c>
      <c r="F32" s="82">
        <v>300</v>
      </c>
    </row>
    <row r="33" spans="1:6" ht="23.25" customHeight="1">
      <c r="A33" s="79" t="s">
        <v>276</v>
      </c>
      <c r="B33" s="79" t="s">
        <v>292</v>
      </c>
      <c r="C33" s="79" t="s">
        <v>293</v>
      </c>
      <c r="D33" s="79" t="s">
        <v>454</v>
      </c>
      <c r="E33" s="79" t="s">
        <v>455</v>
      </c>
      <c r="F33" s="82">
        <v>300</v>
      </c>
    </row>
    <row r="34" spans="1:6" ht="23.25" customHeight="1">
      <c r="A34" s="79"/>
      <c r="B34" s="79"/>
      <c r="C34" s="79"/>
      <c r="D34" s="79"/>
      <c r="E34" s="79" t="s">
        <v>471</v>
      </c>
      <c r="F34" s="82">
        <v>69</v>
      </c>
    </row>
    <row r="35" spans="1:6" ht="23.25" customHeight="1">
      <c r="A35" s="79" t="s">
        <v>298</v>
      </c>
      <c r="B35" s="79" t="s">
        <v>269</v>
      </c>
      <c r="C35" s="79" t="s">
        <v>274</v>
      </c>
      <c r="D35" s="79" t="s">
        <v>454</v>
      </c>
      <c r="E35" s="79" t="s">
        <v>455</v>
      </c>
      <c r="F35" s="82">
        <v>69</v>
      </c>
    </row>
    <row r="36" spans="1:6" ht="23.25" customHeight="1">
      <c r="A36" s="79"/>
      <c r="B36" s="79"/>
      <c r="C36" s="79"/>
      <c r="D36" s="79"/>
      <c r="E36" s="79" t="s">
        <v>472</v>
      </c>
      <c r="F36" s="82">
        <v>5</v>
      </c>
    </row>
    <row r="37" spans="1:6" ht="23.25" customHeight="1">
      <c r="A37" s="79" t="s">
        <v>276</v>
      </c>
      <c r="B37" s="79" t="s">
        <v>267</v>
      </c>
      <c r="C37" s="79" t="s">
        <v>277</v>
      </c>
      <c r="D37" s="79" t="s">
        <v>454</v>
      </c>
      <c r="E37" s="79" t="s">
        <v>458</v>
      </c>
      <c r="F37" s="82">
        <v>5</v>
      </c>
    </row>
    <row r="38" spans="1:6" ht="23.25" customHeight="1">
      <c r="A38" s="79"/>
      <c r="B38" s="79"/>
      <c r="C38" s="79"/>
      <c r="D38" s="79"/>
      <c r="E38" s="79" t="s">
        <v>473</v>
      </c>
      <c r="F38" s="82">
        <v>10</v>
      </c>
    </row>
    <row r="39" spans="1:6" ht="23.25" customHeight="1">
      <c r="A39" s="79" t="s">
        <v>276</v>
      </c>
      <c r="B39" s="79" t="s">
        <v>267</v>
      </c>
      <c r="C39" s="79" t="s">
        <v>277</v>
      </c>
      <c r="D39" s="79" t="s">
        <v>454</v>
      </c>
      <c r="E39" s="79" t="s">
        <v>458</v>
      </c>
      <c r="F39" s="82">
        <v>10</v>
      </c>
    </row>
    <row r="40" spans="1:6" ht="23.25" customHeight="1">
      <c r="A40" s="79"/>
      <c r="B40" s="79"/>
      <c r="C40" s="79"/>
      <c r="D40" s="79"/>
      <c r="E40" s="79" t="s">
        <v>474</v>
      </c>
      <c r="F40" s="82">
        <v>150</v>
      </c>
    </row>
    <row r="41" spans="1:6" ht="23.25" customHeight="1">
      <c r="A41" s="79" t="s">
        <v>276</v>
      </c>
      <c r="B41" s="79" t="s">
        <v>277</v>
      </c>
      <c r="C41" s="79" t="s">
        <v>270</v>
      </c>
      <c r="D41" s="79" t="s">
        <v>454</v>
      </c>
      <c r="E41" s="79" t="s">
        <v>458</v>
      </c>
      <c r="F41" s="82">
        <v>150</v>
      </c>
    </row>
    <row r="42" spans="1:6" ht="23.25" customHeight="1">
      <c r="A42" s="79"/>
      <c r="B42" s="79"/>
      <c r="C42" s="79"/>
      <c r="D42" s="79"/>
      <c r="E42" s="79" t="s">
        <v>475</v>
      </c>
      <c r="F42" s="82">
        <v>8</v>
      </c>
    </row>
    <row r="43" spans="1:6" ht="23.25" customHeight="1">
      <c r="A43" s="79" t="s">
        <v>276</v>
      </c>
      <c r="B43" s="79" t="s">
        <v>295</v>
      </c>
      <c r="C43" s="79" t="s">
        <v>277</v>
      </c>
      <c r="D43" s="79" t="s">
        <v>454</v>
      </c>
      <c r="E43" s="79" t="s">
        <v>476</v>
      </c>
      <c r="F43" s="82">
        <v>8</v>
      </c>
    </row>
    <row r="44" spans="1:6" ht="23.25" customHeight="1">
      <c r="A44" s="79"/>
      <c r="B44" s="79"/>
      <c r="C44" s="79"/>
      <c r="D44" s="79"/>
      <c r="E44" s="79" t="s">
        <v>477</v>
      </c>
      <c r="F44" s="82">
        <v>130</v>
      </c>
    </row>
    <row r="45" spans="1:6" ht="23.25" customHeight="1">
      <c r="A45" s="79" t="s">
        <v>276</v>
      </c>
      <c r="B45" s="79" t="s">
        <v>277</v>
      </c>
      <c r="C45" s="79" t="s">
        <v>270</v>
      </c>
      <c r="D45" s="79" t="s">
        <v>454</v>
      </c>
      <c r="E45" s="79" t="s">
        <v>458</v>
      </c>
      <c r="F45" s="82">
        <v>130</v>
      </c>
    </row>
    <row r="46" spans="1:6" ht="23.25" customHeight="1">
      <c r="A46" s="79"/>
      <c r="B46" s="79"/>
      <c r="C46" s="79"/>
      <c r="D46" s="79"/>
      <c r="E46" s="79" t="s">
        <v>478</v>
      </c>
      <c r="F46" s="82">
        <v>25</v>
      </c>
    </row>
    <row r="47" spans="1:6" ht="23.25" customHeight="1">
      <c r="A47" s="79" t="s">
        <v>276</v>
      </c>
      <c r="B47" s="79" t="s">
        <v>288</v>
      </c>
      <c r="C47" s="79" t="s">
        <v>267</v>
      </c>
      <c r="D47" s="79" t="s">
        <v>454</v>
      </c>
      <c r="E47" s="79" t="s">
        <v>458</v>
      </c>
      <c r="F47" s="82">
        <v>25</v>
      </c>
    </row>
    <row r="48" spans="1:6" ht="23.25" customHeight="1">
      <c r="A48" s="79"/>
      <c r="B48" s="79"/>
      <c r="C48" s="79"/>
      <c r="D48" s="79"/>
      <c r="E48" s="79" t="s">
        <v>479</v>
      </c>
      <c r="F48" s="82">
        <v>40</v>
      </c>
    </row>
    <row r="49" spans="1:6" ht="23.25" customHeight="1">
      <c r="A49" s="79" t="s">
        <v>276</v>
      </c>
      <c r="B49" s="79" t="s">
        <v>292</v>
      </c>
      <c r="C49" s="79" t="s">
        <v>293</v>
      </c>
      <c r="D49" s="79" t="s">
        <v>454</v>
      </c>
      <c r="E49" s="79" t="s">
        <v>455</v>
      </c>
      <c r="F49" s="82">
        <v>40</v>
      </c>
    </row>
    <row r="50" spans="1:6" ht="23.25" customHeight="1">
      <c r="A50" s="79"/>
      <c r="B50" s="79"/>
      <c r="C50" s="79"/>
      <c r="D50" s="79"/>
      <c r="E50" s="79" t="s">
        <v>480</v>
      </c>
      <c r="F50" s="82">
        <v>10</v>
      </c>
    </row>
    <row r="51" spans="1:6" ht="23.25" customHeight="1">
      <c r="A51" s="79" t="s">
        <v>276</v>
      </c>
      <c r="B51" s="79" t="s">
        <v>267</v>
      </c>
      <c r="C51" s="79" t="s">
        <v>277</v>
      </c>
      <c r="D51" s="79" t="s">
        <v>454</v>
      </c>
      <c r="E51" s="79" t="s">
        <v>458</v>
      </c>
      <c r="F51" s="82">
        <v>10</v>
      </c>
    </row>
    <row r="52" spans="1:6" ht="23.25" customHeight="1">
      <c r="A52" s="79"/>
      <c r="B52" s="79"/>
      <c r="C52" s="79"/>
      <c r="D52" s="79"/>
      <c r="E52" s="79" t="s">
        <v>481</v>
      </c>
      <c r="F52" s="82">
        <v>20</v>
      </c>
    </row>
    <row r="53" spans="1:6" ht="23.25" customHeight="1">
      <c r="A53" s="79" t="s">
        <v>276</v>
      </c>
      <c r="B53" s="79" t="s">
        <v>267</v>
      </c>
      <c r="C53" s="79" t="s">
        <v>277</v>
      </c>
      <c r="D53" s="79" t="s">
        <v>454</v>
      </c>
      <c r="E53" s="79" t="s">
        <v>458</v>
      </c>
      <c r="F53" s="82">
        <v>20</v>
      </c>
    </row>
    <row r="54" spans="1:6" ht="23.25" customHeight="1">
      <c r="A54" s="79"/>
      <c r="B54" s="79"/>
      <c r="C54" s="79"/>
      <c r="D54" s="79"/>
      <c r="E54" s="79" t="s">
        <v>482</v>
      </c>
      <c r="F54" s="82">
        <v>10</v>
      </c>
    </row>
    <row r="55" spans="1:6" ht="23.25" customHeight="1">
      <c r="A55" s="79" t="s">
        <v>276</v>
      </c>
      <c r="B55" s="79" t="s">
        <v>277</v>
      </c>
      <c r="C55" s="79" t="s">
        <v>270</v>
      </c>
      <c r="D55" s="79" t="s">
        <v>454</v>
      </c>
      <c r="E55" s="79" t="s">
        <v>458</v>
      </c>
      <c r="F55" s="82">
        <v>10</v>
      </c>
    </row>
    <row r="56" spans="1:6" ht="23.25" customHeight="1">
      <c r="A56" s="79"/>
      <c r="B56" s="79"/>
      <c r="C56" s="79"/>
      <c r="D56" s="79"/>
      <c r="E56" s="79" t="s">
        <v>483</v>
      </c>
      <c r="F56" s="82">
        <v>30</v>
      </c>
    </row>
    <row r="57" spans="1:6" ht="23.25" customHeight="1">
      <c r="A57" s="79" t="s">
        <v>276</v>
      </c>
      <c r="B57" s="79" t="s">
        <v>267</v>
      </c>
      <c r="C57" s="79" t="s">
        <v>277</v>
      </c>
      <c r="D57" s="79" t="s">
        <v>454</v>
      </c>
      <c r="E57" s="79" t="s">
        <v>458</v>
      </c>
      <c r="F57" s="82">
        <v>30</v>
      </c>
    </row>
    <row r="58" spans="1:6" ht="23.25" customHeight="1">
      <c r="A58" s="79"/>
      <c r="B58" s="79"/>
      <c r="C58" s="79"/>
      <c r="D58" s="79"/>
      <c r="E58" s="79" t="s">
        <v>484</v>
      </c>
      <c r="F58" s="82">
        <v>10</v>
      </c>
    </row>
    <row r="59" spans="1:6" ht="23.25" customHeight="1">
      <c r="A59" s="79" t="s">
        <v>276</v>
      </c>
      <c r="B59" s="79" t="s">
        <v>267</v>
      </c>
      <c r="C59" s="79" t="s">
        <v>277</v>
      </c>
      <c r="D59" s="79" t="s">
        <v>454</v>
      </c>
      <c r="E59" s="79" t="s">
        <v>458</v>
      </c>
      <c r="F59" s="82">
        <v>10</v>
      </c>
    </row>
    <row r="60" spans="1:6" ht="23.25" customHeight="1">
      <c r="A60" s="79"/>
      <c r="B60" s="79"/>
      <c r="C60" s="79"/>
      <c r="D60" s="79"/>
      <c r="E60" s="79" t="s">
        <v>485</v>
      </c>
      <c r="F60" s="82">
        <v>5</v>
      </c>
    </row>
    <row r="61" spans="1:6" ht="23.25" customHeight="1">
      <c r="A61" s="79" t="s">
        <v>283</v>
      </c>
      <c r="B61" s="79" t="s">
        <v>274</v>
      </c>
      <c r="C61" s="79" t="s">
        <v>277</v>
      </c>
      <c r="D61" s="79" t="s">
        <v>454</v>
      </c>
      <c r="E61" s="79" t="s">
        <v>458</v>
      </c>
      <c r="F61" s="82">
        <v>5</v>
      </c>
    </row>
    <row r="62" spans="1:6" ht="23.25" customHeight="1">
      <c r="A62" s="79"/>
      <c r="B62" s="79"/>
      <c r="C62" s="79"/>
      <c r="D62" s="79"/>
      <c r="E62" s="79" t="s">
        <v>486</v>
      </c>
      <c r="F62" s="82">
        <v>110</v>
      </c>
    </row>
    <row r="63" spans="1:6" ht="23.25" customHeight="1">
      <c r="A63" s="79"/>
      <c r="B63" s="79"/>
      <c r="C63" s="79"/>
      <c r="D63" s="79"/>
      <c r="E63" s="79" t="s">
        <v>487</v>
      </c>
      <c r="F63" s="82">
        <v>10</v>
      </c>
    </row>
    <row r="64" spans="1:6" ht="23.25" customHeight="1">
      <c r="A64" s="79" t="s">
        <v>276</v>
      </c>
      <c r="B64" s="79" t="s">
        <v>288</v>
      </c>
      <c r="C64" s="79" t="s">
        <v>270</v>
      </c>
      <c r="D64" s="79" t="s">
        <v>488</v>
      </c>
      <c r="E64" s="79" t="s">
        <v>458</v>
      </c>
      <c r="F64" s="82">
        <v>10</v>
      </c>
    </row>
    <row r="65" spans="1:6" ht="23.25" customHeight="1">
      <c r="A65" s="79"/>
      <c r="B65" s="79"/>
      <c r="C65" s="79"/>
      <c r="D65" s="79"/>
      <c r="E65" s="79" t="s">
        <v>489</v>
      </c>
      <c r="F65" s="82">
        <v>20</v>
      </c>
    </row>
    <row r="66" spans="1:6" ht="23.25" customHeight="1">
      <c r="A66" s="79" t="s">
        <v>276</v>
      </c>
      <c r="B66" s="79" t="s">
        <v>288</v>
      </c>
      <c r="C66" s="79" t="s">
        <v>270</v>
      </c>
      <c r="D66" s="79" t="s">
        <v>488</v>
      </c>
      <c r="E66" s="79" t="s">
        <v>458</v>
      </c>
      <c r="F66" s="82">
        <v>20</v>
      </c>
    </row>
    <row r="67" spans="1:6" ht="23.25" customHeight="1">
      <c r="A67" s="79"/>
      <c r="B67" s="79"/>
      <c r="C67" s="79"/>
      <c r="D67" s="79"/>
      <c r="E67" s="79" t="s">
        <v>490</v>
      </c>
      <c r="F67" s="82">
        <v>20</v>
      </c>
    </row>
    <row r="68" spans="1:6" ht="23.25" customHeight="1">
      <c r="A68" s="79" t="s">
        <v>276</v>
      </c>
      <c r="B68" s="79" t="s">
        <v>288</v>
      </c>
      <c r="C68" s="79" t="s">
        <v>270</v>
      </c>
      <c r="D68" s="79" t="s">
        <v>488</v>
      </c>
      <c r="E68" s="79" t="s">
        <v>458</v>
      </c>
      <c r="F68" s="82">
        <v>20</v>
      </c>
    </row>
    <row r="69" spans="1:6" ht="23.25" customHeight="1">
      <c r="A69" s="79"/>
      <c r="B69" s="79"/>
      <c r="C69" s="79"/>
      <c r="D69" s="79"/>
      <c r="E69" s="79" t="s">
        <v>491</v>
      </c>
      <c r="F69" s="82">
        <v>30</v>
      </c>
    </row>
    <row r="70" spans="1:6" ht="23.25" customHeight="1">
      <c r="A70" s="79" t="s">
        <v>276</v>
      </c>
      <c r="B70" s="79" t="s">
        <v>288</v>
      </c>
      <c r="C70" s="79" t="s">
        <v>270</v>
      </c>
      <c r="D70" s="79" t="s">
        <v>488</v>
      </c>
      <c r="E70" s="79" t="s">
        <v>458</v>
      </c>
      <c r="F70" s="82">
        <v>30</v>
      </c>
    </row>
    <row r="71" spans="1:6" ht="23.25" customHeight="1">
      <c r="A71" s="79"/>
      <c r="B71" s="79"/>
      <c r="C71" s="79"/>
      <c r="D71" s="79"/>
      <c r="E71" s="79" t="s">
        <v>492</v>
      </c>
      <c r="F71" s="82">
        <v>20</v>
      </c>
    </row>
    <row r="72" spans="1:6" ht="23.25" customHeight="1">
      <c r="A72" s="79" t="s">
        <v>276</v>
      </c>
      <c r="B72" s="79" t="s">
        <v>288</v>
      </c>
      <c r="C72" s="79" t="s">
        <v>270</v>
      </c>
      <c r="D72" s="79" t="s">
        <v>488</v>
      </c>
      <c r="E72" s="79" t="s">
        <v>458</v>
      </c>
      <c r="F72" s="82">
        <v>20</v>
      </c>
    </row>
    <row r="73" spans="1:6" ht="23.25" customHeight="1">
      <c r="A73" s="79"/>
      <c r="B73" s="79"/>
      <c r="C73" s="79"/>
      <c r="D73" s="79"/>
      <c r="E73" s="79" t="s">
        <v>493</v>
      </c>
      <c r="F73" s="82">
        <v>10</v>
      </c>
    </row>
    <row r="74" spans="1:6" ht="23.25" customHeight="1">
      <c r="A74" s="79" t="s">
        <v>276</v>
      </c>
      <c r="B74" s="79" t="s">
        <v>288</v>
      </c>
      <c r="C74" s="79" t="s">
        <v>270</v>
      </c>
      <c r="D74" s="79" t="s">
        <v>488</v>
      </c>
      <c r="E74" s="79" t="s">
        <v>458</v>
      </c>
      <c r="F74" s="82">
        <v>10</v>
      </c>
    </row>
    <row r="75" spans="1:6" ht="23.25" customHeight="1">
      <c r="A75" s="79"/>
      <c r="B75" s="79"/>
      <c r="C75" s="79"/>
      <c r="D75" s="79"/>
      <c r="E75" s="79" t="s">
        <v>494</v>
      </c>
      <c r="F75" s="82">
        <v>159</v>
      </c>
    </row>
    <row r="76" spans="1:6" ht="23.25" customHeight="1">
      <c r="A76" s="79"/>
      <c r="B76" s="79"/>
      <c r="C76" s="79"/>
      <c r="D76" s="79"/>
      <c r="E76" s="79" t="s">
        <v>495</v>
      </c>
      <c r="F76" s="82">
        <v>5</v>
      </c>
    </row>
    <row r="77" spans="1:6" ht="23.25" customHeight="1">
      <c r="A77" s="79" t="s">
        <v>276</v>
      </c>
      <c r="B77" s="79" t="s">
        <v>288</v>
      </c>
      <c r="C77" s="79" t="s">
        <v>289</v>
      </c>
      <c r="D77" s="79" t="s">
        <v>496</v>
      </c>
      <c r="E77" s="79" t="s">
        <v>458</v>
      </c>
      <c r="F77" s="82">
        <v>5</v>
      </c>
    </row>
    <row r="78" spans="1:6" ht="23.25" customHeight="1">
      <c r="A78" s="79"/>
      <c r="B78" s="79"/>
      <c r="C78" s="79"/>
      <c r="D78" s="79"/>
      <c r="E78" s="79" t="s">
        <v>497</v>
      </c>
      <c r="F78" s="82">
        <v>6</v>
      </c>
    </row>
    <row r="79" spans="1:6" ht="23.25" customHeight="1">
      <c r="A79" s="79" t="s">
        <v>276</v>
      </c>
      <c r="B79" s="79" t="s">
        <v>288</v>
      </c>
      <c r="C79" s="79" t="s">
        <v>289</v>
      </c>
      <c r="D79" s="79" t="s">
        <v>496</v>
      </c>
      <c r="E79" s="79" t="s">
        <v>458</v>
      </c>
      <c r="F79" s="82">
        <v>6</v>
      </c>
    </row>
    <row r="80" spans="1:6" ht="23.25" customHeight="1">
      <c r="A80" s="79"/>
      <c r="B80" s="79"/>
      <c r="C80" s="79"/>
      <c r="D80" s="79"/>
      <c r="E80" s="79" t="s">
        <v>498</v>
      </c>
      <c r="F80" s="82">
        <v>10</v>
      </c>
    </row>
    <row r="81" spans="1:6" ht="23.25" customHeight="1">
      <c r="A81" s="79" t="s">
        <v>276</v>
      </c>
      <c r="B81" s="79" t="s">
        <v>288</v>
      </c>
      <c r="C81" s="79" t="s">
        <v>289</v>
      </c>
      <c r="D81" s="79" t="s">
        <v>496</v>
      </c>
      <c r="E81" s="79" t="s">
        <v>458</v>
      </c>
      <c r="F81" s="82">
        <v>10</v>
      </c>
    </row>
    <row r="82" spans="1:6" ht="23.25" customHeight="1">
      <c r="A82" s="79"/>
      <c r="B82" s="79"/>
      <c r="C82" s="79"/>
      <c r="D82" s="79"/>
      <c r="E82" s="79" t="s">
        <v>499</v>
      </c>
      <c r="F82" s="82">
        <v>10</v>
      </c>
    </row>
    <row r="83" spans="1:6" ht="23.25" customHeight="1">
      <c r="A83" s="79" t="s">
        <v>276</v>
      </c>
      <c r="B83" s="79" t="s">
        <v>288</v>
      </c>
      <c r="C83" s="79" t="s">
        <v>289</v>
      </c>
      <c r="D83" s="79" t="s">
        <v>496</v>
      </c>
      <c r="E83" s="79" t="s">
        <v>458</v>
      </c>
      <c r="F83" s="82">
        <v>10</v>
      </c>
    </row>
    <row r="84" spans="1:6" ht="23.25" customHeight="1">
      <c r="A84" s="79"/>
      <c r="B84" s="79"/>
      <c r="C84" s="79"/>
      <c r="D84" s="79"/>
      <c r="E84" s="79" t="s">
        <v>500</v>
      </c>
      <c r="F84" s="82">
        <v>2</v>
      </c>
    </row>
    <row r="85" spans="1:6" ht="23.25" customHeight="1">
      <c r="A85" s="79" t="s">
        <v>276</v>
      </c>
      <c r="B85" s="79" t="s">
        <v>288</v>
      </c>
      <c r="C85" s="79" t="s">
        <v>264</v>
      </c>
      <c r="D85" s="79" t="s">
        <v>496</v>
      </c>
      <c r="E85" s="79" t="s">
        <v>458</v>
      </c>
      <c r="F85" s="82">
        <v>2</v>
      </c>
    </row>
    <row r="86" spans="1:6" ht="23.25" customHeight="1">
      <c r="A86" s="79"/>
      <c r="B86" s="79"/>
      <c r="C86" s="79"/>
      <c r="D86" s="79"/>
      <c r="E86" s="79" t="s">
        <v>501</v>
      </c>
      <c r="F86" s="82">
        <v>10</v>
      </c>
    </row>
    <row r="87" spans="1:6" ht="23.25" customHeight="1">
      <c r="A87" s="79" t="s">
        <v>276</v>
      </c>
      <c r="B87" s="79" t="s">
        <v>288</v>
      </c>
      <c r="C87" s="79" t="s">
        <v>289</v>
      </c>
      <c r="D87" s="79" t="s">
        <v>496</v>
      </c>
      <c r="E87" s="79" t="s">
        <v>458</v>
      </c>
      <c r="F87" s="82">
        <v>10</v>
      </c>
    </row>
    <row r="88" spans="1:6" ht="23.25" customHeight="1">
      <c r="A88" s="79"/>
      <c r="B88" s="79"/>
      <c r="C88" s="79"/>
      <c r="D88" s="79"/>
      <c r="E88" s="79" t="s">
        <v>502</v>
      </c>
      <c r="F88" s="82">
        <v>4</v>
      </c>
    </row>
    <row r="89" spans="1:6" ht="23.25" customHeight="1">
      <c r="A89" s="79" t="s">
        <v>276</v>
      </c>
      <c r="B89" s="79" t="s">
        <v>288</v>
      </c>
      <c r="C89" s="79" t="s">
        <v>289</v>
      </c>
      <c r="D89" s="79" t="s">
        <v>496</v>
      </c>
      <c r="E89" s="79" t="s">
        <v>458</v>
      </c>
      <c r="F89" s="82">
        <v>4</v>
      </c>
    </row>
    <row r="90" spans="1:6" ht="23.25" customHeight="1">
      <c r="A90" s="79"/>
      <c r="B90" s="79"/>
      <c r="C90" s="79"/>
      <c r="D90" s="79"/>
      <c r="E90" s="79" t="s">
        <v>503</v>
      </c>
      <c r="F90" s="82">
        <v>2</v>
      </c>
    </row>
    <row r="91" spans="1:6" ht="23.25" customHeight="1">
      <c r="A91" s="79" t="s">
        <v>276</v>
      </c>
      <c r="B91" s="79" t="s">
        <v>288</v>
      </c>
      <c r="C91" s="79" t="s">
        <v>289</v>
      </c>
      <c r="D91" s="79" t="s">
        <v>496</v>
      </c>
      <c r="E91" s="79" t="s">
        <v>458</v>
      </c>
      <c r="F91" s="82">
        <v>2</v>
      </c>
    </row>
    <row r="92" spans="1:6" ht="23.25" customHeight="1">
      <c r="A92" s="79"/>
      <c r="B92" s="79"/>
      <c r="C92" s="79"/>
      <c r="D92" s="79"/>
      <c r="E92" s="79" t="s">
        <v>504</v>
      </c>
      <c r="F92" s="82">
        <v>6</v>
      </c>
    </row>
    <row r="93" spans="1:6" ht="23.25" customHeight="1">
      <c r="A93" s="79" t="s">
        <v>276</v>
      </c>
      <c r="B93" s="79" t="s">
        <v>288</v>
      </c>
      <c r="C93" s="79" t="s">
        <v>289</v>
      </c>
      <c r="D93" s="79" t="s">
        <v>496</v>
      </c>
      <c r="E93" s="79" t="s">
        <v>458</v>
      </c>
      <c r="F93" s="82">
        <v>6</v>
      </c>
    </row>
    <row r="94" spans="1:6" ht="23.25" customHeight="1">
      <c r="A94" s="79"/>
      <c r="B94" s="79"/>
      <c r="C94" s="79"/>
      <c r="D94" s="79"/>
      <c r="E94" s="79" t="s">
        <v>505</v>
      </c>
      <c r="F94" s="82">
        <v>4</v>
      </c>
    </row>
    <row r="95" spans="1:6" ht="23.25" customHeight="1">
      <c r="A95" s="79" t="s">
        <v>276</v>
      </c>
      <c r="B95" s="79" t="s">
        <v>288</v>
      </c>
      <c r="C95" s="79" t="s">
        <v>289</v>
      </c>
      <c r="D95" s="79" t="s">
        <v>496</v>
      </c>
      <c r="E95" s="79" t="s">
        <v>458</v>
      </c>
      <c r="F95" s="82">
        <v>4</v>
      </c>
    </row>
    <row r="96" spans="1:6" ht="23.25" customHeight="1">
      <c r="A96" s="79"/>
      <c r="B96" s="79"/>
      <c r="C96" s="79"/>
      <c r="D96" s="79"/>
      <c r="E96" s="79" t="s">
        <v>506</v>
      </c>
      <c r="F96" s="82">
        <v>20</v>
      </c>
    </row>
    <row r="97" spans="1:6" ht="23.25" customHeight="1">
      <c r="A97" s="79" t="s">
        <v>276</v>
      </c>
      <c r="B97" s="79" t="s">
        <v>288</v>
      </c>
      <c r="C97" s="79" t="s">
        <v>289</v>
      </c>
      <c r="D97" s="79" t="s">
        <v>496</v>
      </c>
      <c r="E97" s="79" t="s">
        <v>458</v>
      </c>
      <c r="F97" s="82">
        <v>20</v>
      </c>
    </row>
    <row r="98" spans="1:6" ht="23.25" customHeight="1">
      <c r="A98" s="79"/>
      <c r="B98" s="79"/>
      <c r="C98" s="79"/>
      <c r="D98" s="79"/>
      <c r="E98" s="79" t="s">
        <v>507</v>
      </c>
      <c r="F98" s="82">
        <v>80</v>
      </c>
    </row>
    <row r="99" spans="1:6" ht="23.25" customHeight="1">
      <c r="A99" s="79" t="s">
        <v>276</v>
      </c>
      <c r="B99" s="79" t="s">
        <v>288</v>
      </c>
      <c r="C99" s="79" t="s">
        <v>289</v>
      </c>
      <c r="D99" s="79" t="s">
        <v>496</v>
      </c>
      <c r="E99" s="79" t="s">
        <v>458</v>
      </c>
      <c r="F99" s="82">
        <v>80</v>
      </c>
    </row>
    <row r="100" spans="1:6" ht="23.25" customHeight="1">
      <c r="A100" s="79"/>
      <c r="B100" s="79"/>
      <c r="C100" s="79"/>
      <c r="D100" s="79"/>
      <c r="E100" s="79" t="s">
        <v>508</v>
      </c>
      <c r="F100" s="82">
        <v>342.69</v>
      </c>
    </row>
    <row r="101" spans="1:6" ht="23.25" customHeight="1">
      <c r="A101" s="79"/>
      <c r="B101" s="79"/>
      <c r="C101" s="79"/>
      <c r="D101" s="79"/>
      <c r="E101" s="79" t="s">
        <v>509</v>
      </c>
      <c r="F101" s="82">
        <v>5</v>
      </c>
    </row>
    <row r="102" spans="1:6" ht="23.25" customHeight="1">
      <c r="A102" s="79" t="s">
        <v>276</v>
      </c>
      <c r="B102" s="79" t="s">
        <v>288</v>
      </c>
      <c r="C102" s="79" t="s">
        <v>289</v>
      </c>
      <c r="D102" s="79" t="s">
        <v>510</v>
      </c>
      <c r="E102" s="79" t="s">
        <v>458</v>
      </c>
      <c r="F102" s="82">
        <v>5</v>
      </c>
    </row>
    <row r="103" spans="1:6" ht="23.25" customHeight="1">
      <c r="A103" s="79"/>
      <c r="B103" s="79"/>
      <c r="C103" s="79"/>
      <c r="D103" s="79"/>
      <c r="E103" s="79" t="s">
        <v>511</v>
      </c>
      <c r="F103" s="82">
        <v>80.15</v>
      </c>
    </row>
    <row r="104" spans="1:6" ht="23.25" customHeight="1">
      <c r="A104" s="79" t="s">
        <v>276</v>
      </c>
      <c r="B104" s="79" t="s">
        <v>288</v>
      </c>
      <c r="C104" s="79" t="s">
        <v>267</v>
      </c>
      <c r="D104" s="79" t="s">
        <v>510</v>
      </c>
      <c r="E104" s="79" t="s">
        <v>458</v>
      </c>
      <c r="F104" s="82">
        <v>80.15</v>
      </c>
    </row>
    <row r="105" spans="1:6" ht="23.25" customHeight="1">
      <c r="A105" s="79"/>
      <c r="B105" s="79"/>
      <c r="C105" s="79"/>
      <c r="D105" s="79"/>
      <c r="E105" s="79" t="s">
        <v>512</v>
      </c>
      <c r="F105" s="82">
        <v>115.88</v>
      </c>
    </row>
    <row r="106" spans="1:6" ht="23.25" customHeight="1">
      <c r="A106" s="79" t="s">
        <v>276</v>
      </c>
      <c r="B106" s="79" t="s">
        <v>288</v>
      </c>
      <c r="C106" s="79" t="s">
        <v>289</v>
      </c>
      <c r="D106" s="79" t="s">
        <v>510</v>
      </c>
      <c r="E106" s="79" t="s">
        <v>458</v>
      </c>
      <c r="F106" s="82">
        <v>115.88</v>
      </c>
    </row>
    <row r="107" spans="1:6" ht="23.25" customHeight="1">
      <c r="A107" s="79"/>
      <c r="B107" s="79"/>
      <c r="C107" s="79"/>
      <c r="D107" s="79"/>
      <c r="E107" s="79" t="s">
        <v>513</v>
      </c>
      <c r="F107" s="82">
        <v>12.96</v>
      </c>
    </row>
    <row r="108" spans="1:6" ht="23.25" customHeight="1">
      <c r="A108" s="79" t="s">
        <v>276</v>
      </c>
      <c r="B108" s="79" t="s">
        <v>288</v>
      </c>
      <c r="C108" s="79" t="s">
        <v>267</v>
      </c>
      <c r="D108" s="79" t="s">
        <v>510</v>
      </c>
      <c r="E108" s="79" t="s">
        <v>458</v>
      </c>
      <c r="F108" s="82">
        <v>12.96</v>
      </c>
    </row>
    <row r="109" spans="1:6" ht="23.25" customHeight="1">
      <c r="A109" s="79"/>
      <c r="B109" s="79"/>
      <c r="C109" s="79"/>
      <c r="D109" s="79"/>
      <c r="E109" s="79" t="s">
        <v>514</v>
      </c>
      <c r="F109" s="82">
        <v>13.35</v>
      </c>
    </row>
    <row r="110" spans="1:6" ht="23.25" customHeight="1">
      <c r="A110" s="79" t="s">
        <v>276</v>
      </c>
      <c r="B110" s="79" t="s">
        <v>292</v>
      </c>
      <c r="C110" s="79" t="s">
        <v>267</v>
      </c>
      <c r="D110" s="79" t="s">
        <v>510</v>
      </c>
      <c r="E110" s="79" t="s">
        <v>458</v>
      </c>
      <c r="F110" s="82">
        <v>13.35</v>
      </c>
    </row>
    <row r="111" spans="1:6" ht="23.25" customHeight="1">
      <c r="A111" s="79"/>
      <c r="B111" s="79"/>
      <c r="C111" s="79"/>
      <c r="D111" s="79"/>
      <c r="E111" s="79" t="s">
        <v>515</v>
      </c>
      <c r="F111" s="82">
        <v>2.49</v>
      </c>
    </row>
    <row r="112" spans="1:6" ht="23.25" customHeight="1">
      <c r="A112" s="79" t="s">
        <v>276</v>
      </c>
      <c r="B112" s="79" t="s">
        <v>288</v>
      </c>
      <c r="C112" s="79" t="s">
        <v>289</v>
      </c>
      <c r="D112" s="79" t="s">
        <v>510</v>
      </c>
      <c r="E112" s="79" t="s">
        <v>458</v>
      </c>
      <c r="F112" s="82">
        <v>2.49</v>
      </c>
    </row>
    <row r="113" spans="1:6" ht="23.25" customHeight="1">
      <c r="A113" s="79"/>
      <c r="B113" s="79"/>
      <c r="C113" s="79"/>
      <c r="D113" s="79"/>
      <c r="E113" s="79" t="s">
        <v>516</v>
      </c>
      <c r="F113" s="82">
        <v>9.72</v>
      </c>
    </row>
    <row r="114" spans="1:6" ht="23.25" customHeight="1">
      <c r="A114" s="79" t="s">
        <v>276</v>
      </c>
      <c r="B114" s="79" t="s">
        <v>288</v>
      </c>
      <c r="C114" s="79" t="s">
        <v>267</v>
      </c>
      <c r="D114" s="79" t="s">
        <v>510</v>
      </c>
      <c r="E114" s="79" t="s">
        <v>458</v>
      </c>
      <c r="F114" s="82">
        <v>9.72</v>
      </c>
    </row>
    <row r="115" spans="1:6" ht="23.25" customHeight="1">
      <c r="A115" s="79"/>
      <c r="B115" s="79"/>
      <c r="C115" s="79"/>
      <c r="D115" s="79"/>
      <c r="E115" s="79" t="s">
        <v>517</v>
      </c>
      <c r="F115" s="82">
        <v>103.14</v>
      </c>
    </row>
    <row r="116" spans="1:6" ht="23.25" customHeight="1">
      <c r="A116" s="79" t="s">
        <v>276</v>
      </c>
      <c r="B116" s="79" t="s">
        <v>288</v>
      </c>
      <c r="C116" s="79" t="s">
        <v>289</v>
      </c>
      <c r="D116" s="79" t="s">
        <v>510</v>
      </c>
      <c r="E116" s="79" t="s">
        <v>458</v>
      </c>
      <c r="F116" s="82">
        <v>103.14</v>
      </c>
    </row>
    <row r="117" spans="1:6" ht="23.25" customHeight="1">
      <c r="A117" s="79"/>
      <c r="B117" s="79"/>
      <c r="C117" s="79"/>
      <c r="D117" s="79"/>
      <c r="E117" s="79" t="s">
        <v>518</v>
      </c>
      <c r="F117" s="82">
        <v>40</v>
      </c>
    </row>
    <row r="118" spans="1:6" ht="23.25" customHeight="1">
      <c r="A118" s="79"/>
      <c r="B118" s="79"/>
      <c r="C118" s="79"/>
      <c r="D118" s="79"/>
      <c r="E118" s="79" t="s">
        <v>519</v>
      </c>
      <c r="F118" s="82">
        <v>40</v>
      </c>
    </row>
    <row r="119" spans="1:6" ht="23.25" customHeight="1">
      <c r="A119" s="79" t="s">
        <v>283</v>
      </c>
      <c r="B119" s="79" t="s">
        <v>274</v>
      </c>
      <c r="C119" s="79" t="s">
        <v>277</v>
      </c>
      <c r="D119" s="79" t="s">
        <v>520</v>
      </c>
      <c r="E119" s="79" t="s">
        <v>458</v>
      </c>
      <c r="F119" s="82">
        <v>40</v>
      </c>
    </row>
    <row r="120" spans="1:6" ht="23.25" customHeight="1">
      <c r="A120" s="79"/>
      <c r="B120" s="79"/>
      <c r="C120" s="79"/>
      <c r="D120" s="79"/>
      <c r="E120" s="79" t="s">
        <v>521</v>
      </c>
      <c r="F120" s="83">
        <v>20</v>
      </c>
    </row>
    <row r="121" spans="1:6" ht="23.25" customHeight="1">
      <c r="A121" s="79"/>
      <c r="B121" s="79"/>
      <c r="C121" s="79"/>
      <c r="D121" s="79"/>
      <c r="E121" s="79" t="s">
        <v>522</v>
      </c>
      <c r="F121" s="82">
        <v>20</v>
      </c>
    </row>
    <row r="122" spans="1:6" ht="23.25" customHeight="1">
      <c r="A122" s="79" t="s">
        <v>276</v>
      </c>
      <c r="B122" s="79" t="s">
        <v>288</v>
      </c>
      <c r="C122" s="79" t="s">
        <v>289</v>
      </c>
      <c r="D122" s="79" t="s">
        <v>523</v>
      </c>
      <c r="E122" s="79" t="s">
        <v>458</v>
      </c>
      <c r="F122" s="82">
        <v>20</v>
      </c>
    </row>
  </sheetData>
  <sheetProtection/>
  <mergeCells count="5">
    <mergeCell ref="A1:C1"/>
    <mergeCell ref="A2:F2"/>
    <mergeCell ref="D4:D5"/>
    <mergeCell ref="E4:E5"/>
    <mergeCell ref="F4:F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"/>
  <sheetViews>
    <sheetView workbookViewId="0" topLeftCell="A1">
      <selection activeCell="C8" sqref="C8:C11"/>
    </sheetView>
  </sheetViews>
  <sheetFormatPr defaultColWidth="6.875" defaultRowHeight="12.75" customHeight="1"/>
  <cols>
    <col min="1" max="1" width="9.00390625" style="33" customWidth="1"/>
    <col min="2" max="2" width="27.125" style="33" customWidth="1"/>
    <col min="3" max="3" width="8.50390625" style="56" customWidth="1"/>
    <col min="4" max="4" width="8.875" style="33" customWidth="1"/>
    <col min="5" max="5" width="7.75390625" style="33" customWidth="1"/>
    <col min="6" max="6" width="9.00390625" style="33" customWidth="1"/>
    <col min="7" max="7" width="8.375" style="33" customWidth="1"/>
    <col min="8" max="8" width="11.00390625" style="33" customWidth="1"/>
    <col min="9" max="12" width="12.25390625" style="33" customWidth="1"/>
    <col min="13" max="16384" width="6.875" style="33" customWidth="1"/>
  </cols>
  <sheetData>
    <row r="1" spans="1:12" ht="21" customHeight="1">
      <c r="A1" s="34" t="s">
        <v>524</v>
      </c>
      <c r="L1" s="43"/>
    </row>
    <row r="2" spans="1:12" ht="23.25" customHeight="1">
      <c r="A2" s="35" t="s">
        <v>525</v>
      </c>
      <c r="B2" s="35"/>
      <c r="C2" s="57"/>
      <c r="D2" s="35"/>
      <c r="E2" s="35"/>
      <c r="F2" s="35"/>
      <c r="G2" s="35"/>
      <c r="H2" s="35"/>
      <c r="I2" s="35"/>
      <c r="J2" s="35"/>
      <c r="K2" s="35"/>
      <c r="L2" s="35"/>
    </row>
    <row r="3" spans="1:12" s="32" customFormat="1" ht="18" customHeight="1">
      <c r="A3" s="36"/>
      <c r="C3" s="58"/>
      <c r="K3" s="44" t="s">
        <v>6</v>
      </c>
      <c r="L3" s="44"/>
    </row>
    <row r="4" spans="1:12" s="32" customFormat="1" ht="12.75" customHeight="1">
      <c r="A4" s="37" t="s">
        <v>451</v>
      </c>
      <c r="B4" s="37" t="s">
        <v>526</v>
      </c>
      <c r="C4" s="59" t="s">
        <v>527</v>
      </c>
      <c r="D4" s="37"/>
      <c r="E4" s="37"/>
      <c r="F4" s="37"/>
      <c r="G4" s="37"/>
      <c r="H4" s="37" t="s">
        <v>10</v>
      </c>
      <c r="I4" s="37"/>
      <c r="J4" s="37"/>
      <c r="K4" s="37"/>
      <c r="L4" s="37"/>
    </row>
    <row r="5" spans="1:12" s="32" customFormat="1" ht="11.25" customHeight="1">
      <c r="A5" s="37"/>
      <c r="B5" s="37"/>
      <c r="C5" s="59"/>
      <c r="D5" s="37"/>
      <c r="E5" s="37"/>
      <c r="F5" s="37"/>
      <c r="G5" s="37"/>
      <c r="H5" s="37"/>
      <c r="I5" s="37"/>
      <c r="J5" s="37"/>
      <c r="K5" s="37"/>
      <c r="L5" s="37"/>
    </row>
    <row r="6" spans="1:12" s="32" customFormat="1" ht="31.5" customHeight="1">
      <c r="A6" s="37"/>
      <c r="B6" s="37"/>
      <c r="C6" s="59" t="s">
        <v>33</v>
      </c>
      <c r="D6" s="38" t="s">
        <v>528</v>
      </c>
      <c r="E6" s="38" t="s">
        <v>529</v>
      </c>
      <c r="F6" s="38"/>
      <c r="G6" s="38" t="s">
        <v>230</v>
      </c>
      <c r="H6" s="37" t="s">
        <v>33</v>
      </c>
      <c r="I6" s="38" t="s">
        <v>528</v>
      </c>
      <c r="J6" s="38" t="s">
        <v>529</v>
      </c>
      <c r="K6" s="38"/>
      <c r="L6" s="38" t="s">
        <v>230</v>
      </c>
    </row>
    <row r="7" spans="1:12" s="32" customFormat="1" ht="31.5" customHeight="1">
      <c r="A7" s="37"/>
      <c r="B7" s="37"/>
      <c r="C7" s="59"/>
      <c r="D7" s="38"/>
      <c r="E7" s="38" t="s">
        <v>530</v>
      </c>
      <c r="F7" s="38" t="s">
        <v>531</v>
      </c>
      <c r="G7" s="38"/>
      <c r="H7" s="37"/>
      <c r="I7" s="38"/>
      <c r="J7" s="38" t="s">
        <v>532</v>
      </c>
      <c r="K7" s="38" t="s">
        <v>533</v>
      </c>
      <c r="L7" s="38"/>
    </row>
    <row r="8" spans="1:12" s="32" customFormat="1" ht="23.25" customHeight="1">
      <c r="A8" s="39" t="s">
        <v>534</v>
      </c>
      <c r="B8" s="39" t="s">
        <v>452</v>
      </c>
      <c r="C8" s="60">
        <v>2</v>
      </c>
      <c r="D8" s="40"/>
      <c r="E8" s="40"/>
      <c r="F8" s="61">
        <v>0</v>
      </c>
      <c r="G8" s="61">
        <v>2</v>
      </c>
      <c r="H8" s="62">
        <v>4.8</v>
      </c>
      <c r="I8" s="62"/>
      <c r="J8" s="62"/>
      <c r="K8" s="62">
        <v>2.8</v>
      </c>
      <c r="L8" s="62">
        <v>2</v>
      </c>
    </row>
    <row r="9" spans="1:12" s="32" customFormat="1" ht="23.25" customHeight="1">
      <c r="A9" s="63" t="s">
        <v>535</v>
      </c>
      <c r="B9" s="64" t="s">
        <v>536</v>
      </c>
      <c r="C9" s="60">
        <v>1.6</v>
      </c>
      <c r="D9" s="40"/>
      <c r="E9" s="40"/>
      <c r="F9" s="61">
        <v>1.2</v>
      </c>
      <c r="G9" s="61">
        <v>0.4</v>
      </c>
      <c r="H9" s="62"/>
      <c r="I9" s="62"/>
      <c r="J9" s="62"/>
      <c r="K9" s="62"/>
      <c r="L9" s="62"/>
    </row>
    <row r="10" spans="1:12" s="32" customFormat="1" ht="23.25" customHeight="1">
      <c r="A10" s="42" t="s">
        <v>537</v>
      </c>
      <c r="B10" s="42" t="s">
        <v>494</v>
      </c>
      <c r="C10" s="65">
        <v>5.6</v>
      </c>
      <c r="D10" s="42"/>
      <c r="E10" s="42"/>
      <c r="F10" s="42">
        <v>5.6</v>
      </c>
      <c r="G10" s="42">
        <v>0</v>
      </c>
      <c r="H10" s="65">
        <v>14</v>
      </c>
      <c r="I10" s="65"/>
      <c r="J10" s="65"/>
      <c r="K10" s="65">
        <v>14</v>
      </c>
      <c r="L10" s="65"/>
    </row>
    <row r="11" spans="1:12" s="32" customFormat="1" ht="23.25" customHeight="1">
      <c r="A11" s="39" t="s">
        <v>538</v>
      </c>
      <c r="B11" s="42" t="s">
        <v>486</v>
      </c>
      <c r="C11" s="65">
        <v>3</v>
      </c>
      <c r="D11" s="42"/>
      <c r="E11" s="42"/>
      <c r="F11" s="42">
        <v>0</v>
      </c>
      <c r="G11" s="42">
        <v>3</v>
      </c>
      <c r="H11" s="65">
        <v>2</v>
      </c>
      <c r="I11" s="65"/>
      <c r="J11" s="65"/>
      <c r="K11" s="65"/>
      <c r="L11" s="65">
        <v>2</v>
      </c>
    </row>
    <row r="12" spans="1:12" s="32" customFormat="1" ht="23.25" customHeight="1">
      <c r="A12" s="42"/>
      <c r="B12" s="42"/>
      <c r="C12" s="65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23.25" customHeight="1">
      <c r="A13" s="54"/>
      <c r="B13" s="54"/>
      <c r="C13" s="66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23.25" customHeight="1">
      <c r="A14" s="54"/>
      <c r="B14" s="54"/>
      <c r="C14" s="66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23.25" customHeight="1">
      <c r="A15" s="54"/>
      <c r="B15" s="54"/>
      <c r="C15" s="66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23.25" customHeight="1">
      <c r="A16" s="54"/>
      <c r="B16" s="54"/>
      <c r="C16" s="66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23.25" customHeight="1">
      <c r="A17" s="54"/>
      <c r="B17" s="54"/>
      <c r="C17" s="66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23.25" customHeight="1">
      <c r="A18" s="54"/>
      <c r="B18" s="54"/>
      <c r="C18" s="66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23.25" customHeight="1">
      <c r="A19" s="54"/>
      <c r="B19" s="54"/>
      <c r="C19" s="66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23.25" customHeight="1">
      <c r="A20" s="54"/>
      <c r="B20" s="54"/>
      <c r="C20" s="66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23.25" customHeight="1">
      <c r="A21" s="54"/>
      <c r="B21" s="54"/>
      <c r="C21" s="66"/>
      <c r="D21" s="54"/>
      <c r="E21" s="54"/>
      <c r="F21" s="54"/>
      <c r="G21" s="54"/>
      <c r="H21" s="54"/>
      <c r="I21" s="54"/>
      <c r="J21" s="54"/>
      <c r="K21" s="54"/>
      <c r="L21" s="54"/>
    </row>
  </sheetData>
  <sheetProtection/>
  <mergeCells count="14">
    <mergeCell ref="A2:L2"/>
    <mergeCell ref="K3:L3"/>
    <mergeCell ref="E6:F6"/>
    <mergeCell ref="J6:K6"/>
    <mergeCell ref="A4:A7"/>
    <mergeCell ref="B4:B7"/>
    <mergeCell ref="C6:C7"/>
    <mergeCell ref="D6:D7"/>
    <mergeCell ref="G6:G7"/>
    <mergeCell ref="H6:H7"/>
    <mergeCell ref="I6:I7"/>
    <mergeCell ref="L6:L7"/>
    <mergeCell ref="C4:G5"/>
    <mergeCell ref="H4:L5"/>
  </mergeCells>
  <printOptions horizontalCentered="1"/>
  <pageMargins left="0.2" right="0.2" top="0.75" bottom="0.75" header="0.31" footer="0.31"/>
  <pageSetup horizontalDpi="600" verticalDpi="600" orientation="landscape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workbookViewId="0" topLeftCell="A1">
      <selection activeCell="H29" sqref="H29"/>
    </sheetView>
  </sheetViews>
  <sheetFormatPr defaultColWidth="6.875" defaultRowHeight="12.75" customHeight="1"/>
  <cols>
    <col min="1" max="1" width="16.25390625" style="46" customWidth="1"/>
    <col min="2" max="2" width="29.75390625" style="46" customWidth="1"/>
    <col min="3" max="6" width="18.625" style="46" customWidth="1"/>
    <col min="7" max="16384" width="6.875" style="46" customWidth="1"/>
  </cols>
  <sheetData>
    <row r="1" spans="1:6" ht="21.75" customHeight="1">
      <c r="A1" s="47" t="s">
        <v>539</v>
      </c>
      <c r="B1" s="48"/>
      <c r="C1" s="48"/>
      <c r="D1" s="48"/>
      <c r="E1" s="48"/>
      <c r="F1" s="43"/>
    </row>
    <row r="2" spans="1:6" ht="21" customHeight="1">
      <c r="A2" s="35" t="s">
        <v>540</v>
      </c>
      <c r="B2" s="35"/>
      <c r="C2" s="35"/>
      <c r="D2" s="35"/>
      <c r="E2" s="35"/>
      <c r="F2" s="35"/>
    </row>
    <row r="3" spans="1:6" s="45" customFormat="1" ht="19.5" customHeight="1">
      <c r="A3" s="36"/>
      <c r="E3" s="49" t="s">
        <v>6</v>
      </c>
      <c r="F3" s="49"/>
    </row>
    <row r="4" spans="1:6" s="45" customFormat="1" ht="21.75" customHeight="1">
      <c r="A4" s="50" t="s">
        <v>43</v>
      </c>
      <c r="B4" s="50" t="s">
        <v>44</v>
      </c>
      <c r="C4" s="50" t="s">
        <v>541</v>
      </c>
      <c r="D4" s="50"/>
      <c r="E4" s="50"/>
      <c r="F4" s="50"/>
    </row>
    <row r="5" spans="1:6" s="45" customFormat="1" ht="21" customHeight="1">
      <c r="A5" s="50"/>
      <c r="B5" s="50"/>
      <c r="C5" s="51" t="s">
        <v>33</v>
      </c>
      <c r="D5" s="51" t="s">
        <v>128</v>
      </c>
      <c r="E5" s="51" t="s">
        <v>129</v>
      </c>
      <c r="F5" s="51" t="s">
        <v>130</v>
      </c>
    </row>
    <row r="6" spans="1:6" s="45" customFormat="1" ht="23.25" customHeight="1">
      <c r="A6" s="52" t="s">
        <v>542</v>
      </c>
      <c r="B6" s="53" t="s">
        <v>117</v>
      </c>
      <c r="C6" s="41">
        <v>39.6</v>
      </c>
      <c r="D6" s="41"/>
      <c r="E6" s="41">
        <v>39.6</v>
      </c>
      <c r="F6" s="41"/>
    </row>
    <row r="7" spans="1:6" s="45" customFormat="1" ht="23.25" customHeight="1">
      <c r="A7" s="51">
        <v>2121499</v>
      </c>
      <c r="B7" s="53" t="s">
        <v>117</v>
      </c>
      <c r="C7" s="42">
        <v>38.1</v>
      </c>
      <c r="D7" s="42"/>
      <c r="E7" s="42">
        <v>38.1</v>
      </c>
      <c r="F7" s="42"/>
    </row>
    <row r="8" spans="1:6" s="45" customFormat="1" ht="23.25" customHeight="1">
      <c r="A8" s="51">
        <v>2121401</v>
      </c>
      <c r="B8" s="53" t="s">
        <v>116</v>
      </c>
      <c r="C8" s="42">
        <v>120</v>
      </c>
      <c r="D8" s="42"/>
      <c r="E8" s="42">
        <v>120</v>
      </c>
      <c r="F8" s="42"/>
    </row>
    <row r="9" spans="1:6" s="45" customFormat="1" ht="23.25" customHeight="1">
      <c r="A9" s="42"/>
      <c r="B9" s="42"/>
      <c r="C9" s="42"/>
      <c r="D9" s="42"/>
      <c r="E9" s="42"/>
      <c r="F9" s="42"/>
    </row>
    <row r="10" spans="1:6" s="45" customFormat="1" ht="23.25" customHeight="1">
      <c r="A10" s="42"/>
      <c r="B10" s="42"/>
      <c r="C10" s="42"/>
      <c r="D10" s="42"/>
      <c r="E10" s="42"/>
      <c r="F10" s="42"/>
    </row>
    <row r="11" spans="1:6" ht="23.25" customHeight="1">
      <c r="A11" s="54"/>
      <c r="B11" s="54"/>
      <c r="C11" s="54"/>
      <c r="D11" s="54"/>
      <c r="E11" s="54"/>
      <c r="F11" s="54"/>
    </row>
    <row r="12" spans="1:6" ht="23.25" customHeight="1">
      <c r="A12" s="54"/>
      <c r="B12" s="54"/>
      <c r="C12" s="54"/>
      <c r="D12" s="54"/>
      <c r="E12" s="54"/>
      <c r="F12" s="54"/>
    </row>
    <row r="13" spans="1:6" ht="23.25" customHeight="1">
      <c r="A13" s="54"/>
      <c r="B13" s="54"/>
      <c r="C13" s="54"/>
      <c r="D13" s="54"/>
      <c r="E13" s="54"/>
      <c r="F13" s="54"/>
    </row>
    <row r="14" spans="1:6" ht="23.25" customHeight="1">
      <c r="A14" s="54"/>
      <c r="B14" s="54"/>
      <c r="C14" s="54"/>
      <c r="D14" s="54"/>
      <c r="E14" s="54"/>
      <c r="F14" s="54"/>
    </row>
    <row r="15" spans="1:6" ht="23.25" customHeight="1">
      <c r="A15" s="55"/>
      <c r="B15" s="55"/>
      <c r="C15" s="55"/>
      <c r="D15" s="55"/>
      <c r="E15" s="55"/>
      <c r="F15" s="55"/>
    </row>
    <row r="16" spans="1:6" ht="23.25" customHeight="1">
      <c r="A16" s="55"/>
      <c r="B16" s="55"/>
      <c r="C16" s="55"/>
      <c r="D16" s="55"/>
      <c r="E16" s="55"/>
      <c r="F16" s="55"/>
    </row>
    <row r="17" spans="1:6" ht="23.25" customHeight="1">
      <c r="A17" s="55"/>
      <c r="B17" s="55"/>
      <c r="C17" s="55"/>
      <c r="D17" s="55"/>
      <c r="E17" s="55"/>
      <c r="F17" s="55"/>
    </row>
    <row r="18" spans="1:6" ht="23.25" customHeight="1">
      <c r="A18" s="55"/>
      <c r="B18" s="55"/>
      <c r="C18" s="55"/>
      <c r="D18" s="55"/>
      <c r="E18" s="55"/>
      <c r="F18" s="55"/>
    </row>
    <row r="19" spans="1:6" ht="23.25" customHeight="1">
      <c r="A19" s="55"/>
      <c r="B19" s="55"/>
      <c r="C19" s="55"/>
      <c r="D19" s="55"/>
      <c r="E19" s="55"/>
      <c r="F19" s="55"/>
    </row>
    <row r="20" spans="1:6" ht="23.25" customHeight="1">
      <c r="A20" s="54"/>
      <c r="B20" s="54"/>
      <c r="C20" s="54"/>
      <c r="D20" s="54"/>
      <c r="E20" s="54"/>
      <c r="F20" s="54"/>
    </row>
  </sheetData>
  <sheetProtection/>
  <mergeCells count="5">
    <mergeCell ref="A2:F2"/>
    <mergeCell ref="E3:F3"/>
    <mergeCell ref="C4:F4"/>
    <mergeCell ref="A4:A5"/>
    <mergeCell ref="B4:B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workbookViewId="0" topLeftCell="A1">
      <selection activeCell="K12" sqref="K12"/>
    </sheetView>
  </sheetViews>
  <sheetFormatPr defaultColWidth="6.875" defaultRowHeight="12.75" customHeight="1"/>
  <cols>
    <col min="1" max="1" width="10.25390625" style="33" customWidth="1"/>
    <col min="2" max="2" width="17.00390625" style="33" customWidth="1"/>
    <col min="3" max="3" width="8.50390625" style="33" customWidth="1"/>
    <col min="4" max="4" width="8.875" style="33" customWidth="1"/>
    <col min="5" max="5" width="7.75390625" style="33" customWidth="1"/>
    <col min="6" max="6" width="13.00390625" style="33" customWidth="1"/>
    <col min="7" max="7" width="8.375" style="33" customWidth="1"/>
    <col min="8" max="8" width="8.50390625" style="33" customWidth="1"/>
    <col min="9" max="12" width="12.25390625" style="33" customWidth="1"/>
    <col min="13" max="16384" width="6.875" style="33" customWidth="1"/>
  </cols>
  <sheetData>
    <row r="1" spans="1:12" ht="20.25" customHeight="1">
      <c r="A1" s="34" t="s">
        <v>543</v>
      </c>
      <c r="L1" s="43"/>
    </row>
    <row r="2" spans="1:12" ht="31.5" customHeight="1">
      <c r="A2" s="35" t="s">
        <v>544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2" customFormat="1" ht="24" customHeight="1">
      <c r="A3" s="36"/>
      <c r="K3" s="44" t="s">
        <v>6</v>
      </c>
      <c r="L3" s="44"/>
    </row>
    <row r="4" spans="1:12" s="32" customFormat="1" ht="12.75" customHeight="1">
      <c r="A4" s="37" t="s">
        <v>451</v>
      </c>
      <c r="B4" s="37" t="s">
        <v>526</v>
      </c>
      <c r="C4" s="37" t="s">
        <v>527</v>
      </c>
      <c r="D4" s="37"/>
      <c r="E4" s="37"/>
      <c r="F4" s="37"/>
      <c r="G4" s="37"/>
      <c r="H4" s="37" t="s">
        <v>10</v>
      </c>
      <c r="I4" s="37"/>
      <c r="J4" s="37"/>
      <c r="K4" s="37"/>
      <c r="L4" s="37"/>
    </row>
    <row r="5" spans="1:12" s="32" customFormat="1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32" customFormat="1" ht="23.25" customHeight="1">
      <c r="A6" s="37"/>
      <c r="B6" s="37"/>
      <c r="C6" s="37" t="s">
        <v>33</v>
      </c>
      <c r="D6" s="38" t="s">
        <v>528</v>
      </c>
      <c r="E6" s="38" t="s">
        <v>529</v>
      </c>
      <c r="F6" s="38"/>
      <c r="G6" s="38" t="s">
        <v>230</v>
      </c>
      <c r="H6" s="37" t="s">
        <v>33</v>
      </c>
      <c r="I6" s="38" t="s">
        <v>528</v>
      </c>
      <c r="J6" s="38" t="s">
        <v>529</v>
      </c>
      <c r="K6" s="38"/>
      <c r="L6" s="38" t="s">
        <v>230</v>
      </c>
    </row>
    <row r="7" spans="1:12" s="32" customFormat="1" ht="30" customHeight="1">
      <c r="A7" s="37"/>
      <c r="B7" s="37"/>
      <c r="C7" s="37"/>
      <c r="D7" s="38"/>
      <c r="E7" s="38" t="s">
        <v>530</v>
      </c>
      <c r="F7" s="38" t="s">
        <v>533</v>
      </c>
      <c r="G7" s="38"/>
      <c r="H7" s="37"/>
      <c r="I7" s="38"/>
      <c r="J7" s="38" t="s">
        <v>532</v>
      </c>
      <c r="K7" s="38" t="s">
        <v>533</v>
      </c>
      <c r="L7" s="38"/>
    </row>
    <row r="8" spans="1:12" s="32" customFormat="1" ht="25.5" customHeight="1">
      <c r="A8" s="39"/>
      <c r="B8" s="39"/>
      <c r="C8" s="40"/>
      <c r="D8" s="40"/>
      <c r="E8" s="40"/>
      <c r="F8" s="40"/>
      <c r="G8" s="40"/>
      <c r="H8" s="41"/>
      <c r="I8" s="41"/>
      <c r="J8" s="41"/>
      <c r="K8" s="41"/>
      <c r="L8" s="41"/>
    </row>
    <row r="9" spans="1:12" s="32" customFormat="1" ht="25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s="32" customFormat="1" ht="25.5" customHeight="1">
      <c r="A10" s="39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32" customFormat="1" ht="25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32" customFormat="1" ht="25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2" customFormat="1" ht="25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s="32" customFormat="1" ht="25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s="32" customFormat="1" ht="25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32" customFormat="1" ht="25.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s="32" customFormat="1" ht="25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s="32" customFormat="1" ht="25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s="32" customFormat="1" ht="25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</sheetData>
  <sheetProtection/>
  <mergeCells count="14">
    <mergeCell ref="A2:L2"/>
    <mergeCell ref="K3:L3"/>
    <mergeCell ref="E6:F6"/>
    <mergeCell ref="J6:K6"/>
    <mergeCell ref="A4:A7"/>
    <mergeCell ref="B4:B7"/>
    <mergeCell ref="C6:C7"/>
    <mergeCell ref="D6:D7"/>
    <mergeCell ref="G6:G7"/>
    <mergeCell ref="H6:H7"/>
    <mergeCell ref="I6:I7"/>
    <mergeCell ref="L6:L7"/>
    <mergeCell ref="C4:G5"/>
    <mergeCell ref="H4:L5"/>
  </mergeCells>
  <printOptions horizontalCentered="1"/>
  <pageMargins left="0.2" right="0.2" top="0.75" bottom="0.75" header="0.31" footer="0.3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2"/>
  <sheetViews>
    <sheetView workbookViewId="0" topLeftCell="A1">
      <selection activeCell="D7" sqref="D7:H7"/>
    </sheetView>
  </sheetViews>
  <sheetFormatPr defaultColWidth="6.875" defaultRowHeight="12.75" customHeight="1"/>
  <cols>
    <col min="1" max="3" width="4.625" style="2" customWidth="1"/>
    <col min="4" max="4" width="45.875" style="2" customWidth="1"/>
    <col min="5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3" t="s">
        <v>545</v>
      </c>
      <c r="B1" s="3"/>
      <c r="C1" s="3"/>
    </row>
    <row r="2" spans="1:245" ht="21.75" customHeight="1">
      <c r="A2" s="4" t="s">
        <v>546</v>
      </c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s="1" customFormat="1" ht="19.5" customHeight="1">
      <c r="A3" s="5" t="s">
        <v>387</v>
      </c>
      <c r="B3" s="5"/>
      <c r="C3" s="5"/>
      <c r="D3" s="5"/>
      <c r="E3" s="6"/>
      <c r="F3" s="6"/>
      <c r="G3" s="7" t="s">
        <v>6</v>
      </c>
      <c r="H3" s="7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s="1" customFormat="1" ht="19.5" customHeight="1">
      <c r="A4" s="8" t="s">
        <v>9</v>
      </c>
      <c r="B4" s="8"/>
      <c r="C4" s="8"/>
      <c r="D4" s="9"/>
      <c r="E4" s="10" t="s">
        <v>547</v>
      </c>
      <c r="F4" s="10"/>
      <c r="G4" s="10"/>
      <c r="H4" s="1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s="1" customFormat="1" ht="19.5" customHeight="1">
      <c r="A5" s="11" t="s">
        <v>43</v>
      </c>
      <c r="B5" s="12"/>
      <c r="C5" s="13"/>
      <c r="D5" s="14" t="s">
        <v>208</v>
      </c>
      <c r="E5" s="15" t="s">
        <v>33</v>
      </c>
      <c r="F5" s="15" t="s">
        <v>128</v>
      </c>
      <c r="G5" s="10" t="s">
        <v>129</v>
      </c>
      <c r="H5" s="10" t="s">
        <v>130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s="1" customFormat="1" ht="19.5" customHeight="1">
      <c r="A6" s="16" t="s">
        <v>193</v>
      </c>
      <c r="B6" s="16" t="s">
        <v>194</v>
      </c>
      <c r="C6" s="17" t="s">
        <v>195</v>
      </c>
      <c r="D6" s="18"/>
      <c r="E6" s="19"/>
      <c r="F6" s="19"/>
      <c r="G6" s="20"/>
      <c r="H6" s="20"/>
      <c r="I6" s="29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s="1" customFormat="1" ht="24" customHeight="1">
      <c r="A7" s="21"/>
      <c r="B7" s="21"/>
      <c r="C7" s="21"/>
      <c r="D7" s="21"/>
      <c r="E7" s="22"/>
      <c r="F7" s="22"/>
      <c r="G7" s="22"/>
      <c r="H7" s="22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s="1" customFormat="1" ht="24" customHeight="1">
      <c r="A8" s="21"/>
      <c r="B8" s="21"/>
      <c r="C8" s="21"/>
      <c r="D8" s="21"/>
      <c r="E8" s="22"/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s="1" customFormat="1" ht="24" customHeight="1">
      <c r="A9" s="21"/>
      <c r="B9" s="21"/>
      <c r="C9" s="21"/>
      <c r="D9" s="21"/>
      <c r="E9" s="22"/>
      <c r="F9" s="22"/>
      <c r="G9" s="22"/>
      <c r="H9" s="22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s="1" customFormat="1" ht="24" customHeight="1">
      <c r="A10" s="21"/>
      <c r="B10" s="21"/>
      <c r="C10" s="21"/>
      <c r="D10" s="21"/>
      <c r="E10" s="22"/>
      <c r="F10" s="22"/>
      <c r="G10" s="22"/>
      <c r="H10" s="22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s="1" customFormat="1" ht="24" customHeight="1">
      <c r="A11" s="21"/>
      <c r="B11" s="21"/>
      <c r="C11" s="21"/>
      <c r="D11" s="21"/>
      <c r="E11" s="22"/>
      <c r="F11" s="22"/>
      <c r="G11" s="22"/>
      <c r="H11" s="2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s="1" customFormat="1" ht="24" customHeight="1">
      <c r="A12" s="21"/>
      <c r="B12" s="21"/>
      <c r="C12" s="21"/>
      <c r="D12" s="21"/>
      <c r="E12" s="22"/>
      <c r="F12" s="22"/>
      <c r="G12" s="22"/>
      <c r="H12" s="22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s="1" customFormat="1" ht="24" customHeight="1">
      <c r="A13" s="21"/>
      <c r="B13" s="21"/>
      <c r="C13" s="21"/>
      <c r="D13" s="21"/>
      <c r="E13" s="22"/>
      <c r="F13" s="22"/>
      <c r="G13" s="22"/>
      <c r="H13" s="22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s="1" customFormat="1" ht="24" customHeight="1">
      <c r="A14" s="21"/>
      <c r="B14" s="21"/>
      <c r="C14" s="21"/>
      <c r="D14" s="21"/>
      <c r="E14" s="22"/>
      <c r="F14" s="22"/>
      <c r="G14" s="22"/>
      <c r="H14" s="2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s="1" customFormat="1" ht="24" customHeight="1">
      <c r="A15" s="21"/>
      <c r="B15" s="21"/>
      <c r="C15" s="21"/>
      <c r="D15" s="21"/>
      <c r="E15" s="22"/>
      <c r="F15" s="22"/>
      <c r="G15" s="22"/>
      <c r="H15" s="2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s="1" customFormat="1" ht="24" customHeight="1">
      <c r="A16" s="21"/>
      <c r="B16" s="21"/>
      <c r="C16" s="21"/>
      <c r="D16" s="21"/>
      <c r="E16" s="22"/>
      <c r="F16" s="22"/>
      <c r="G16" s="22"/>
      <c r="H16" s="2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s="1" customFormat="1" ht="24" customHeight="1">
      <c r="A17" s="21"/>
      <c r="B17" s="21"/>
      <c r="C17" s="21"/>
      <c r="D17" s="21"/>
      <c r="E17" s="22"/>
      <c r="F17" s="22"/>
      <c r="G17" s="22"/>
      <c r="H17" s="2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s="1" customFormat="1" ht="24" customHeight="1">
      <c r="A18" s="21"/>
      <c r="B18" s="21"/>
      <c r="C18" s="21"/>
      <c r="D18" s="21"/>
      <c r="E18" s="22"/>
      <c r="F18" s="22"/>
      <c r="G18" s="22"/>
      <c r="H18" s="2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s="1" customFormat="1" ht="24" customHeight="1">
      <c r="A19" s="21"/>
      <c r="B19" s="21"/>
      <c r="C19" s="21"/>
      <c r="D19" s="21"/>
      <c r="E19" s="22"/>
      <c r="F19" s="22"/>
      <c r="G19" s="22"/>
      <c r="H19" s="22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s="1" customFormat="1" ht="19.5" customHeight="1">
      <c r="A20" s="23"/>
      <c r="B20" s="23"/>
      <c r="C20" s="23"/>
      <c r="D20" s="24"/>
      <c r="E20" s="24"/>
      <c r="F20" s="24"/>
      <c r="G20" s="2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19.5" customHeight="1">
      <c r="A21" s="25"/>
      <c r="B21" s="25"/>
      <c r="C21" s="25"/>
      <c r="D21" s="25"/>
      <c r="E21" s="25"/>
      <c r="F21" s="25"/>
      <c r="G21" s="25"/>
      <c r="H21" s="26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</row>
    <row r="22" spans="1:245" ht="19.5" customHeight="1">
      <c r="A22" s="27"/>
      <c r="B22" s="27"/>
      <c r="C22" s="27"/>
      <c r="D22" s="27"/>
      <c r="E22" s="27"/>
      <c r="F22" s="27"/>
      <c r="G22" s="27"/>
      <c r="H22" s="26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28"/>
      <c r="B23" s="28"/>
      <c r="C23" s="28"/>
      <c r="D23" s="28"/>
      <c r="E23" s="27"/>
      <c r="F23" s="27"/>
      <c r="G23" s="27"/>
      <c r="H23" s="2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</row>
    <row r="24" spans="1:245" ht="19.5" customHeight="1">
      <c r="A24" s="28"/>
      <c r="B24" s="28"/>
      <c r="C24" s="28"/>
      <c r="D24" s="28"/>
      <c r="E24" s="27"/>
      <c r="F24" s="27"/>
      <c r="G24" s="27"/>
      <c r="H24" s="26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</row>
    <row r="25" spans="1:245" ht="19.5" customHeight="1">
      <c r="A25" s="28"/>
      <c r="B25" s="28"/>
      <c r="C25" s="28"/>
      <c r="D25" s="28"/>
      <c r="E25" s="27"/>
      <c r="F25" s="27"/>
      <c r="G25" s="27"/>
      <c r="H25" s="26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</row>
    <row r="26" spans="1:245" ht="19.5" customHeight="1">
      <c r="A26" s="28"/>
      <c r="B26" s="28"/>
      <c r="C26" s="28"/>
      <c r="D26" s="28"/>
      <c r="E26" s="27"/>
      <c r="F26" s="27"/>
      <c r="G26" s="27"/>
      <c r="H26" s="26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</row>
    <row r="27" spans="1:245" ht="19.5" customHeight="1">
      <c r="A27" s="28"/>
      <c r="B27" s="28"/>
      <c r="C27" s="28"/>
      <c r="D27" s="28"/>
      <c r="E27" s="27"/>
      <c r="F27" s="27"/>
      <c r="G27" s="27"/>
      <c r="H27" s="26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</row>
    <row r="28" spans="1:245" ht="19.5" customHeight="1">
      <c r="A28" s="28"/>
      <c r="B28" s="28"/>
      <c r="C28" s="28"/>
      <c r="D28" s="28"/>
      <c r="E28" s="27"/>
      <c r="F28" s="27"/>
      <c r="G28" s="27"/>
      <c r="H28" s="2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</row>
    <row r="29" spans="1:245" ht="19.5" customHeight="1">
      <c r="A29" s="28"/>
      <c r="B29" s="28"/>
      <c r="C29" s="28"/>
      <c r="D29" s="28"/>
      <c r="E29" s="27"/>
      <c r="F29" s="27"/>
      <c r="G29" s="27"/>
      <c r="H29" s="26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</row>
    <row r="30" spans="1:245" ht="19.5" customHeight="1">
      <c r="A30" s="28"/>
      <c r="B30" s="28"/>
      <c r="C30" s="28"/>
      <c r="D30" s="28"/>
      <c r="E30" s="27"/>
      <c r="F30" s="27"/>
      <c r="G30" s="27"/>
      <c r="H30" s="26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</row>
    <row r="31" spans="1:245" ht="19.5" customHeight="1">
      <c r="A31" s="28"/>
      <c r="B31" s="28"/>
      <c r="C31" s="28"/>
      <c r="D31" s="28"/>
      <c r="E31" s="27"/>
      <c r="F31" s="27"/>
      <c r="G31" s="27"/>
      <c r="H31" s="26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</row>
    <row r="32" spans="1:245" ht="19.5" customHeight="1">
      <c r="A32" s="28"/>
      <c r="B32" s="28"/>
      <c r="C32" s="28"/>
      <c r="D32" s="28"/>
      <c r="E32" s="27"/>
      <c r="F32" s="27"/>
      <c r="G32" s="27"/>
      <c r="H32" s="26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</row>
  </sheetData>
  <sheetProtection/>
  <mergeCells count="9">
    <mergeCell ref="A1:C1"/>
    <mergeCell ref="A2:H2"/>
    <mergeCell ref="G3:H3"/>
    <mergeCell ref="E4:H4"/>
    <mergeCell ref="D5:D6"/>
    <mergeCell ref="E5:E6"/>
    <mergeCell ref="F5:F6"/>
    <mergeCell ref="G5:G6"/>
    <mergeCell ref="H5:H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22"/>
  <sheetViews>
    <sheetView workbookViewId="0" topLeftCell="A1">
      <selection activeCell="B6" sqref="B6:B7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7" width="6.50390625" style="2" customWidth="1"/>
    <col min="8" max="8" width="24.875" style="2" customWidth="1"/>
    <col min="9" max="9" width="9.375" style="67" customWidth="1"/>
    <col min="10" max="16384" width="6.50390625" style="2" customWidth="1"/>
  </cols>
  <sheetData>
    <row r="1" ht="20.25" customHeight="1">
      <c r="A1" s="347" t="s">
        <v>4</v>
      </c>
    </row>
    <row r="2" spans="1:31" ht="24.75" customHeight="1">
      <c r="A2" s="4" t="s">
        <v>5</v>
      </c>
      <c r="B2" s="4"/>
      <c r="C2" s="4"/>
      <c r="D2" s="4"/>
      <c r="E2" s="1"/>
      <c r="F2" s="1"/>
      <c r="G2" s="1"/>
      <c r="H2" s="1"/>
      <c r="I2" s="35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9" s="1" customFormat="1" ht="24" customHeight="1">
      <c r="A3" s="5"/>
      <c r="B3" s="5"/>
      <c r="C3" s="259"/>
      <c r="D3" s="276" t="s">
        <v>6</v>
      </c>
      <c r="I3" s="351"/>
    </row>
    <row r="4" spans="1:9" s="1" customFormat="1" ht="25.5" customHeight="1">
      <c r="A4" s="11" t="s">
        <v>7</v>
      </c>
      <c r="B4" s="11"/>
      <c r="C4" s="11" t="s">
        <v>8</v>
      </c>
      <c r="D4" s="11"/>
      <c r="I4" s="351"/>
    </row>
    <row r="5" spans="1:9" s="1" customFormat="1" ht="25.5" customHeight="1">
      <c r="A5" s="271" t="s">
        <v>9</v>
      </c>
      <c r="B5" s="271" t="s">
        <v>10</v>
      </c>
      <c r="C5" s="271" t="s">
        <v>9</v>
      </c>
      <c r="D5" s="348" t="s">
        <v>10</v>
      </c>
      <c r="I5" s="351"/>
    </row>
    <row r="6" spans="1:9" s="1" customFormat="1" ht="25.5" customHeight="1">
      <c r="A6" s="268" t="s">
        <v>11</v>
      </c>
      <c r="B6" s="22">
        <v>14396.54</v>
      </c>
      <c r="C6" s="268" t="s">
        <v>12</v>
      </c>
      <c r="D6" s="22">
        <v>10911.05</v>
      </c>
      <c r="I6" s="351"/>
    </row>
    <row r="7" spans="1:9" s="1" customFormat="1" ht="25.5" customHeight="1">
      <c r="A7" s="268" t="s">
        <v>13</v>
      </c>
      <c r="B7" s="22">
        <v>197.7</v>
      </c>
      <c r="C7" s="268" t="s">
        <v>14</v>
      </c>
      <c r="D7" s="22">
        <v>1392.26</v>
      </c>
      <c r="I7" s="351"/>
    </row>
    <row r="8" spans="1:9" s="1" customFormat="1" ht="25.5" customHeight="1">
      <c r="A8" s="268" t="s">
        <v>15</v>
      </c>
      <c r="B8" s="22"/>
      <c r="C8" s="268" t="s">
        <v>16</v>
      </c>
      <c r="D8" s="22">
        <v>163.68</v>
      </c>
      <c r="I8" s="351"/>
    </row>
    <row r="9" spans="1:9" s="1" customFormat="1" ht="25.5" customHeight="1">
      <c r="A9" s="268" t="s">
        <v>17</v>
      </c>
      <c r="B9" s="22">
        <v>1069.18</v>
      </c>
      <c r="C9" s="268" t="s">
        <v>18</v>
      </c>
      <c r="D9" s="22">
        <v>18088.92</v>
      </c>
      <c r="I9" s="351"/>
    </row>
    <row r="10" spans="1:9" s="1" customFormat="1" ht="25.5" customHeight="1">
      <c r="A10" s="268" t="s">
        <v>19</v>
      </c>
      <c r="B10" s="22">
        <v>14786.84</v>
      </c>
      <c r="C10" s="268"/>
      <c r="D10" s="22"/>
      <c r="I10" s="351"/>
    </row>
    <row r="11" spans="1:9" s="1" customFormat="1" ht="25.5" customHeight="1">
      <c r="A11" s="268" t="s">
        <v>20</v>
      </c>
      <c r="B11" s="349">
        <v>105.65</v>
      </c>
      <c r="C11" s="268"/>
      <c r="D11" s="22"/>
      <c r="I11" s="351"/>
    </row>
    <row r="12" spans="1:9" s="1" customFormat="1" ht="25.5" customHeight="1">
      <c r="A12" s="268"/>
      <c r="B12" s="22"/>
      <c r="C12" s="268"/>
      <c r="D12" s="22"/>
      <c r="I12" s="351"/>
    </row>
    <row r="13" spans="1:9" s="1" customFormat="1" ht="25.5" customHeight="1">
      <c r="A13" s="268"/>
      <c r="B13" s="22"/>
      <c r="C13" s="268"/>
      <c r="D13" s="22"/>
      <c r="I13" s="351"/>
    </row>
    <row r="14" spans="1:9" s="1" customFormat="1" ht="25.5" customHeight="1">
      <c r="A14" s="268"/>
      <c r="B14" s="22"/>
      <c r="C14" s="268"/>
      <c r="D14" s="22"/>
      <c r="I14" s="351"/>
    </row>
    <row r="15" spans="1:9" s="1" customFormat="1" ht="25.5" customHeight="1">
      <c r="A15" s="268"/>
      <c r="B15" s="22"/>
      <c r="C15" s="268"/>
      <c r="D15" s="272"/>
      <c r="I15" s="351"/>
    </row>
    <row r="16" spans="1:9" s="1" customFormat="1" ht="25.5" customHeight="1">
      <c r="A16" s="271" t="s">
        <v>21</v>
      </c>
      <c r="B16" s="272">
        <f>SUM(B6:B11)</f>
        <v>30555.910000000003</v>
      </c>
      <c r="C16" s="271" t="s">
        <v>22</v>
      </c>
      <c r="D16" s="272">
        <f>SUM(D6:D11)</f>
        <v>30555.909999999996</v>
      </c>
      <c r="I16" s="351"/>
    </row>
    <row r="17" spans="1:9" s="1" customFormat="1" ht="25.5" customHeight="1">
      <c r="A17" s="268" t="s">
        <v>23</v>
      </c>
      <c r="B17" s="22"/>
      <c r="C17" s="268" t="s">
        <v>24</v>
      </c>
      <c r="D17" s="22"/>
      <c r="I17" s="351"/>
    </row>
    <row r="18" spans="1:9" s="1" customFormat="1" ht="25.5" customHeight="1">
      <c r="A18" s="268" t="s">
        <v>25</v>
      </c>
      <c r="B18" s="22"/>
      <c r="C18" s="268" t="s">
        <v>26</v>
      </c>
      <c r="D18" s="22"/>
      <c r="G18" s="350"/>
      <c r="I18" s="351"/>
    </row>
    <row r="19" spans="1:9" s="1" customFormat="1" ht="25.5" customHeight="1">
      <c r="A19" s="268"/>
      <c r="B19" s="22"/>
      <c r="C19" s="268" t="s">
        <v>27</v>
      </c>
      <c r="D19" s="22"/>
      <c r="I19" s="351"/>
    </row>
    <row r="20" spans="1:31" s="1" customFormat="1" ht="25.5" customHeight="1">
      <c r="A20" s="268"/>
      <c r="B20" s="274"/>
      <c r="C20" s="268"/>
      <c r="D20" s="272"/>
      <c r="E20" s="29"/>
      <c r="F20" s="29"/>
      <c r="G20" s="29"/>
      <c r="H20" s="29"/>
      <c r="I20" s="352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1" customFormat="1" ht="25.5" customHeight="1">
      <c r="A21" s="271" t="s">
        <v>28</v>
      </c>
      <c r="B21" s="274">
        <f>SUM(B16:B18)</f>
        <v>30555.910000000003</v>
      </c>
      <c r="C21" s="271" t="s">
        <v>29</v>
      </c>
      <c r="D21" s="272">
        <f>SUM(D16:D19)</f>
        <v>30555.909999999996</v>
      </c>
      <c r="E21" s="29"/>
      <c r="F21" s="29"/>
      <c r="G21" s="29"/>
      <c r="H21" s="29"/>
      <c r="I21" s="352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20.25" customHeight="1">
      <c r="A22" s="276"/>
      <c r="B22" s="277"/>
      <c r="C22" s="278"/>
      <c r="D22" s="29"/>
      <c r="E22" s="29"/>
      <c r="F22" s="29"/>
      <c r="G22" s="29"/>
      <c r="H22" s="29"/>
      <c r="I22" s="352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</sheetData>
  <sheetProtection/>
  <mergeCells count="1">
    <mergeCell ref="A2:D2"/>
  </mergeCells>
  <printOptions horizontalCentered="1" vertic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0"/>
  <sheetViews>
    <sheetView workbookViewId="0" topLeftCell="A16">
      <selection activeCell="C65" sqref="A7:C65"/>
    </sheetView>
  </sheetViews>
  <sheetFormatPr defaultColWidth="6.875" defaultRowHeight="14.25"/>
  <cols>
    <col min="1" max="1" width="11.75390625" style="308" customWidth="1"/>
    <col min="2" max="2" width="19.00390625" style="309" customWidth="1"/>
    <col min="3" max="3" width="9.50390625" style="308" customWidth="1"/>
    <col min="4" max="4" width="13.75390625" style="308" customWidth="1"/>
    <col min="5" max="5" width="16.00390625" style="308" customWidth="1"/>
    <col min="6" max="6" width="11.875" style="308" customWidth="1"/>
    <col min="7" max="8" width="14.875" style="308" customWidth="1"/>
    <col min="9" max="9" width="16.00390625" style="308" customWidth="1"/>
    <col min="10" max="10" width="11.50390625" style="308" customWidth="1"/>
    <col min="11" max="11" width="8.50390625" style="308" customWidth="1"/>
    <col min="12" max="12" width="13.75390625" style="308" customWidth="1"/>
    <col min="13" max="13" width="9.125" style="308" customWidth="1"/>
    <col min="14" max="15" width="8.375" style="308" bestFit="1" customWidth="1"/>
    <col min="16" max="16" width="8.375" style="310" bestFit="1" customWidth="1"/>
    <col min="17" max="17" width="36.00390625" style="310" customWidth="1"/>
    <col min="18" max="18" width="8.375" style="311" customWidth="1"/>
    <col min="19" max="19" width="31.50390625" style="311" customWidth="1"/>
    <col min="20" max="20" width="8.375" style="311" customWidth="1"/>
    <col min="21" max="21" width="6.875" style="311" customWidth="1"/>
    <col min="22" max="16384" width="6.875" style="308" customWidth="1"/>
  </cols>
  <sheetData>
    <row r="1" spans="1:12" ht="20.25" customHeight="1">
      <c r="A1" s="312" t="s">
        <v>30</v>
      </c>
      <c r="B1" s="313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3" ht="24" customHeight="1">
      <c r="A2" s="315" t="s">
        <v>31</v>
      </c>
      <c r="B2" s="316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21" s="304" customFormat="1" ht="18" customHeight="1">
      <c r="A3" s="317"/>
      <c r="B3" s="318"/>
      <c r="C3" s="319"/>
      <c r="D3" s="319"/>
      <c r="E3" s="320"/>
      <c r="L3" s="334" t="s">
        <v>6</v>
      </c>
      <c r="M3" s="334"/>
      <c r="P3" s="335"/>
      <c r="Q3" s="335"/>
      <c r="R3" s="337"/>
      <c r="S3" s="337"/>
      <c r="T3" s="337"/>
      <c r="U3" s="337"/>
    </row>
    <row r="4" spans="1:21" s="304" customFormat="1" ht="12.75" customHeight="1">
      <c r="A4" s="321" t="s">
        <v>32</v>
      </c>
      <c r="B4" s="321"/>
      <c r="C4" s="321" t="s">
        <v>33</v>
      </c>
      <c r="D4" s="321" t="s">
        <v>34</v>
      </c>
      <c r="E4" s="321" t="s">
        <v>35</v>
      </c>
      <c r="F4" s="321" t="s">
        <v>36</v>
      </c>
      <c r="G4" s="321" t="s">
        <v>37</v>
      </c>
      <c r="H4" s="321"/>
      <c r="I4" s="321" t="s">
        <v>38</v>
      </c>
      <c r="J4" s="321" t="s">
        <v>39</v>
      </c>
      <c r="K4" s="321" t="s">
        <v>40</v>
      </c>
      <c r="L4" s="321" t="s">
        <v>41</v>
      </c>
      <c r="M4" s="321" t="s">
        <v>42</v>
      </c>
      <c r="P4" s="335"/>
      <c r="Q4" s="335"/>
      <c r="R4" s="337"/>
      <c r="S4" s="337"/>
      <c r="T4" s="337"/>
      <c r="U4" s="337"/>
    </row>
    <row r="5" spans="1:21" s="304" customFormat="1" ht="12.7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P5" s="335"/>
      <c r="Q5" s="335"/>
      <c r="R5" s="337"/>
      <c r="S5" s="337"/>
      <c r="T5" s="337"/>
      <c r="U5" s="337"/>
    </row>
    <row r="6" spans="1:21" s="304" customFormat="1" ht="34.5" customHeight="1">
      <c r="A6" s="321" t="s">
        <v>43</v>
      </c>
      <c r="B6" s="321" t="s">
        <v>44</v>
      </c>
      <c r="C6" s="321"/>
      <c r="D6" s="321"/>
      <c r="E6" s="321"/>
      <c r="F6" s="321"/>
      <c r="G6" s="321" t="s">
        <v>45</v>
      </c>
      <c r="H6" s="321" t="s">
        <v>46</v>
      </c>
      <c r="I6" s="321"/>
      <c r="J6" s="321"/>
      <c r="K6" s="321"/>
      <c r="L6" s="321"/>
      <c r="M6" s="321"/>
      <c r="P6" s="335"/>
      <c r="Q6" s="335"/>
      <c r="R6" s="337"/>
      <c r="S6" s="337"/>
      <c r="T6" s="337"/>
      <c r="U6" s="337"/>
    </row>
    <row r="7" spans="1:21" s="305" customFormat="1" ht="27" customHeight="1">
      <c r="A7" s="39" t="s">
        <v>47</v>
      </c>
      <c r="B7" s="322" t="s">
        <v>48</v>
      </c>
      <c r="C7" s="41">
        <f>SUM(E7+F7+G7+I7+L7)</f>
        <v>1.92</v>
      </c>
      <c r="D7" s="41"/>
      <c r="E7" s="294">
        <v>1.92</v>
      </c>
      <c r="F7" s="323"/>
      <c r="G7" s="323"/>
      <c r="H7" s="323"/>
      <c r="I7" s="323"/>
      <c r="J7" s="323"/>
      <c r="K7" s="323"/>
      <c r="L7" s="323"/>
      <c r="M7" s="323"/>
      <c r="P7" s="336"/>
      <c r="Q7" s="336"/>
      <c r="R7" s="338"/>
      <c r="S7" s="338"/>
      <c r="T7" s="338"/>
      <c r="U7" s="338"/>
    </row>
    <row r="8" spans="1:21" s="305" customFormat="1" ht="27" customHeight="1">
      <c r="A8" s="291" t="s">
        <v>49</v>
      </c>
      <c r="B8" s="324" t="s">
        <v>50</v>
      </c>
      <c r="C8" s="41">
        <f aca="true" t="shared" si="0" ref="C8:C39">SUM(E8+F8+G8+I8+L8)</f>
        <v>1.13</v>
      </c>
      <c r="D8" s="294"/>
      <c r="E8" s="294">
        <v>1.13</v>
      </c>
      <c r="F8" s="323"/>
      <c r="G8" s="323"/>
      <c r="H8" s="323"/>
      <c r="I8" s="323"/>
      <c r="J8" s="323"/>
      <c r="K8" s="323"/>
      <c r="L8" s="323"/>
      <c r="M8" s="323"/>
      <c r="P8" s="336"/>
      <c r="Q8" s="336"/>
      <c r="R8" s="338"/>
      <c r="S8" s="338"/>
      <c r="T8" s="338"/>
      <c r="U8" s="338"/>
    </row>
    <row r="9" spans="1:21" s="304" customFormat="1" ht="27" customHeight="1">
      <c r="A9" s="291" t="s">
        <v>51</v>
      </c>
      <c r="B9" s="324" t="s">
        <v>52</v>
      </c>
      <c r="C9" s="41">
        <f t="shared" si="0"/>
        <v>1.13</v>
      </c>
      <c r="D9" s="294"/>
      <c r="E9" s="294">
        <v>1.13</v>
      </c>
      <c r="F9" s="325"/>
      <c r="G9" s="323"/>
      <c r="H9" s="326"/>
      <c r="I9" s="323"/>
      <c r="J9" s="325"/>
      <c r="K9" s="326"/>
      <c r="L9" s="323"/>
      <c r="M9" s="326"/>
      <c r="N9" s="305"/>
      <c r="O9" s="305"/>
      <c r="P9" s="336"/>
      <c r="Q9" s="336"/>
      <c r="R9" s="337"/>
      <c r="S9" s="337"/>
      <c r="T9" s="337"/>
      <c r="U9" s="337"/>
    </row>
    <row r="10" spans="1:21" s="304" customFormat="1" ht="27" customHeight="1">
      <c r="A10" s="291" t="s">
        <v>53</v>
      </c>
      <c r="B10" s="324" t="s">
        <v>54</v>
      </c>
      <c r="C10" s="41">
        <f t="shared" si="0"/>
        <v>0.79</v>
      </c>
      <c r="D10" s="327"/>
      <c r="E10" s="294">
        <v>0.79</v>
      </c>
      <c r="F10" s="325"/>
      <c r="G10" s="323"/>
      <c r="H10" s="326"/>
      <c r="I10" s="323"/>
      <c r="J10" s="325"/>
      <c r="K10" s="326"/>
      <c r="L10" s="323"/>
      <c r="M10" s="326"/>
      <c r="N10" s="305"/>
      <c r="O10" s="305"/>
      <c r="P10" s="336"/>
      <c r="Q10" s="336"/>
      <c r="R10" s="337"/>
      <c r="S10" s="337"/>
      <c r="T10" s="337"/>
      <c r="U10" s="337"/>
    </row>
    <row r="11" spans="1:21" s="304" customFormat="1" ht="27" customHeight="1">
      <c r="A11" s="328" t="s">
        <v>55</v>
      </c>
      <c r="B11" s="324" t="s">
        <v>56</v>
      </c>
      <c r="C11" s="41">
        <f t="shared" si="0"/>
        <v>0.79</v>
      </c>
      <c r="D11" s="329"/>
      <c r="E11" s="294">
        <v>0.79</v>
      </c>
      <c r="F11" s="326"/>
      <c r="G11" s="323"/>
      <c r="H11" s="325"/>
      <c r="I11" s="323"/>
      <c r="J11" s="325"/>
      <c r="K11" s="325"/>
      <c r="L11" s="323"/>
      <c r="M11" s="325"/>
      <c r="N11" s="305"/>
      <c r="O11" s="305"/>
      <c r="P11" s="336"/>
      <c r="Q11" s="336"/>
      <c r="R11" s="337"/>
      <c r="S11" s="337"/>
      <c r="T11" s="337"/>
      <c r="U11" s="337"/>
    </row>
    <row r="12" spans="1:21" s="306" customFormat="1" ht="27" customHeight="1">
      <c r="A12" s="39">
        <v>203</v>
      </c>
      <c r="B12" s="322" t="s">
        <v>57</v>
      </c>
      <c r="C12" s="41">
        <f t="shared" si="0"/>
        <v>45</v>
      </c>
      <c r="D12" s="329"/>
      <c r="E12" s="294">
        <v>45</v>
      </c>
      <c r="F12" s="326"/>
      <c r="G12" s="323"/>
      <c r="H12" s="325"/>
      <c r="I12" s="323"/>
      <c r="J12" s="325"/>
      <c r="K12" s="325"/>
      <c r="L12" s="323"/>
      <c r="M12" s="325"/>
      <c r="N12" s="305"/>
      <c r="O12" s="305"/>
      <c r="P12" s="336"/>
      <c r="Q12" s="336"/>
      <c r="R12" s="339"/>
      <c r="S12" s="339"/>
      <c r="T12" s="339"/>
      <c r="U12" s="339"/>
    </row>
    <row r="13" spans="1:17" ht="27" customHeight="1">
      <c r="A13" s="330" t="s">
        <v>58</v>
      </c>
      <c r="B13" s="324" t="s">
        <v>59</v>
      </c>
      <c r="C13" s="41">
        <f t="shared" si="0"/>
        <v>45</v>
      </c>
      <c r="D13" s="329"/>
      <c r="E13" s="294">
        <v>45</v>
      </c>
      <c r="F13" s="331"/>
      <c r="G13" s="323"/>
      <c r="H13" s="331"/>
      <c r="I13" s="323"/>
      <c r="J13" s="331"/>
      <c r="K13" s="331"/>
      <c r="L13" s="323"/>
      <c r="M13" s="331"/>
      <c r="N13" s="305"/>
      <c r="O13" s="305"/>
      <c r="P13" s="336"/>
      <c r="Q13" s="336"/>
    </row>
    <row r="14" spans="1:17" ht="27" customHeight="1">
      <c r="A14" s="328">
        <v>2030601</v>
      </c>
      <c r="B14" s="324" t="s">
        <v>60</v>
      </c>
      <c r="C14" s="41">
        <f t="shared" si="0"/>
        <v>45</v>
      </c>
      <c r="D14" s="329"/>
      <c r="E14" s="294">
        <v>45</v>
      </c>
      <c r="F14" s="331"/>
      <c r="G14" s="323"/>
      <c r="H14" s="331"/>
      <c r="I14" s="323"/>
      <c r="J14" s="331"/>
      <c r="K14" s="331"/>
      <c r="L14" s="323"/>
      <c r="M14" s="331"/>
      <c r="N14" s="305"/>
      <c r="O14" s="305"/>
      <c r="P14" s="336"/>
      <c r="Q14" s="336"/>
    </row>
    <row r="15" spans="1:17" ht="27" customHeight="1">
      <c r="A15" s="39">
        <v>205</v>
      </c>
      <c r="B15" s="322" t="s">
        <v>61</v>
      </c>
      <c r="C15" s="41">
        <f t="shared" si="0"/>
        <v>172.21</v>
      </c>
      <c r="D15" s="329"/>
      <c r="E15" s="294">
        <v>172.21</v>
      </c>
      <c r="F15" s="332"/>
      <c r="G15" s="323"/>
      <c r="H15" s="331"/>
      <c r="I15" s="323"/>
      <c r="J15" s="331"/>
      <c r="K15" s="331"/>
      <c r="L15" s="323"/>
      <c r="M15" s="331"/>
      <c r="N15" s="305"/>
      <c r="O15" s="305"/>
      <c r="P15" s="336"/>
      <c r="Q15" s="336"/>
    </row>
    <row r="16" spans="1:17" ht="27" customHeight="1">
      <c r="A16" s="330" t="s">
        <v>62</v>
      </c>
      <c r="B16" s="324" t="s">
        <v>63</v>
      </c>
      <c r="C16" s="41">
        <f t="shared" si="0"/>
        <v>169.21</v>
      </c>
      <c r="D16" s="327"/>
      <c r="E16" s="294">
        <v>169.21</v>
      </c>
      <c r="F16" s="332"/>
      <c r="G16" s="323"/>
      <c r="H16" s="331"/>
      <c r="I16" s="323"/>
      <c r="J16" s="331"/>
      <c r="K16" s="331"/>
      <c r="L16" s="323"/>
      <c r="M16" s="331"/>
      <c r="N16" s="305"/>
      <c r="O16" s="305"/>
      <c r="P16" s="336"/>
      <c r="Q16" s="336"/>
    </row>
    <row r="17" spans="1:17" ht="27" customHeight="1">
      <c r="A17" s="328">
        <v>2050302</v>
      </c>
      <c r="B17" s="324" t="s">
        <v>64</v>
      </c>
      <c r="C17" s="41">
        <f t="shared" si="0"/>
        <v>169.21</v>
      </c>
      <c r="D17" s="329"/>
      <c r="E17" s="294">
        <v>169.21</v>
      </c>
      <c r="F17" s="332"/>
      <c r="G17" s="323"/>
      <c r="H17" s="331"/>
      <c r="I17" s="323"/>
      <c r="J17" s="331"/>
      <c r="K17" s="331"/>
      <c r="L17" s="323"/>
      <c r="M17" s="331"/>
      <c r="N17" s="305"/>
      <c r="O17" s="305"/>
      <c r="P17" s="336"/>
      <c r="Q17" s="336"/>
    </row>
    <row r="18" spans="1:17" ht="27" customHeight="1">
      <c r="A18" s="330" t="s">
        <v>65</v>
      </c>
      <c r="B18" s="324" t="s">
        <v>66</v>
      </c>
      <c r="C18" s="41">
        <f t="shared" si="0"/>
        <v>3</v>
      </c>
      <c r="D18" s="329"/>
      <c r="E18" s="294">
        <v>3</v>
      </c>
      <c r="F18" s="332"/>
      <c r="G18" s="323"/>
      <c r="H18" s="331"/>
      <c r="I18" s="323"/>
      <c r="J18" s="331"/>
      <c r="K18" s="331"/>
      <c r="L18" s="323"/>
      <c r="M18" s="331"/>
      <c r="N18" s="305"/>
      <c r="O18" s="305"/>
      <c r="P18" s="336"/>
      <c r="Q18" s="336"/>
    </row>
    <row r="19" spans="1:17" ht="27" customHeight="1">
      <c r="A19" s="328">
        <v>2050803</v>
      </c>
      <c r="B19" s="324" t="s">
        <v>67</v>
      </c>
      <c r="C19" s="41">
        <f t="shared" si="0"/>
        <v>3</v>
      </c>
      <c r="D19" s="329"/>
      <c r="E19" s="294">
        <v>3</v>
      </c>
      <c r="F19" s="331"/>
      <c r="G19" s="323"/>
      <c r="H19" s="331"/>
      <c r="I19" s="323"/>
      <c r="J19" s="331"/>
      <c r="K19" s="331"/>
      <c r="L19" s="323"/>
      <c r="M19" s="331"/>
      <c r="N19" s="305"/>
      <c r="O19" s="305"/>
      <c r="P19" s="336"/>
      <c r="Q19" s="336"/>
    </row>
    <row r="20" spans="1:5" s="39" customFormat="1" ht="27" customHeight="1">
      <c r="A20" s="39">
        <v>208</v>
      </c>
      <c r="B20" s="322" t="s">
        <v>68</v>
      </c>
      <c r="C20" s="39">
        <f t="shared" si="0"/>
        <v>744.31</v>
      </c>
      <c r="E20" s="333">
        <v>744.31</v>
      </c>
    </row>
    <row r="21" spans="1:17" ht="27" customHeight="1">
      <c r="A21" s="330" t="s">
        <v>69</v>
      </c>
      <c r="B21" s="324" t="s">
        <v>70</v>
      </c>
      <c r="C21" s="41">
        <f t="shared" si="0"/>
        <v>739.31</v>
      </c>
      <c r="D21" s="331"/>
      <c r="E21" s="294">
        <v>739.31</v>
      </c>
      <c r="F21" s="331"/>
      <c r="G21" s="323"/>
      <c r="H21" s="331"/>
      <c r="I21" s="323"/>
      <c r="J21" s="331"/>
      <c r="K21" s="331"/>
      <c r="L21" s="323"/>
      <c r="M21" s="331"/>
      <c r="N21" s="305"/>
      <c r="O21" s="305"/>
      <c r="P21" s="336"/>
      <c r="Q21" s="336"/>
    </row>
    <row r="22" spans="1:17" ht="27" customHeight="1">
      <c r="A22" s="328">
        <v>2080502</v>
      </c>
      <c r="B22" s="324" t="s">
        <v>71</v>
      </c>
      <c r="C22" s="41">
        <f t="shared" si="0"/>
        <v>149.56</v>
      </c>
      <c r="D22" s="331"/>
      <c r="E22" s="294">
        <v>149.56</v>
      </c>
      <c r="F22" s="331"/>
      <c r="G22" s="323"/>
      <c r="H22" s="331"/>
      <c r="I22" s="323"/>
      <c r="J22" s="331"/>
      <c r="K22" s="331"/>
      <c r="L22" s="323"/>
      <c r="M22" s="331"/>
      <c r="N22" s="305"/>
      <c r="O22" s="305"/>
      <c r="P22" s="336"/>
      <c r="Q22" s="336"/>
    </row>
    <row r="23" spans="1:17" ht="27" customHeight="1">
      <c r="A23" s="328">
        <v>2080505</v>
      </c>
      <c r="B23" s="324" t="s">
        <v>72</v>
      </c>
      <c r="C23" s="41">
        <f t="shared" si="0"/>
        <v>481.57</v>
      </c>
      <c r="D23" s="331"/>
      <c r="E23" s="294">
        <v>481.57</v>
      </c>
      <c r="F23" s="331"/>
      <c r="G23" s="323"/>
      <c r="H23" s="331"/>
      <c r="I23" s="323"/>
      <c r="J23" s="331"/>
      <c r="K23" s="331"/>
      <c r="L23" s="323"/>
      <c r="M23" s="331"/>
      <c r="N23" s="305"/>
      <c r="O23" s="305"/>
      <c r="P23" s="336"/>
      <c r="Q23" s="336"/>
    </row>
    <row r="24" spans="1:17" ht="27" customHeight="1">
      <c r="A24" s="328">
        <v>2080506</v>
      </c>
      <c r="B24" s="324" t="s">
        <v>73</v>
      </c>
      <c r="C24" s="41">
        <f t="shared" si="0"/>
        <v>108.18</v>
      </c>
      <c r="D24" s="331"/>
      <c r="E24" s="294">
        <v>108.18</v>
      </c>
      <c r="F24" s="331"/>
      <c r="G24" s="323"/>
      <c r="H24" s="331"/>
      <c r="I24" s="323"/>
      <c r="J24" s="331"/>
      <c r="K24" s="331"/>
      <c r="L24" s="323"/>
      <c r="M24" s="331"/>
      <c r="N24" s="305"/>
      <c r="O24" s="305"/>
      <c r="P24" s="336"/>
      <c r="Q24" s="336"/>
    </row>
    <row r="25" spans="1:17" ht="27" customHeight="1">
      <c r="A25" s="330" t="s">
        <v>74</v>
      </c>
      <c r="B25" s="324" t="s">
        <v>75</v>
      </c>
      <c r="C25" s="41">
        <f t="shared" si="0"/>
        <v>5</v>
      </c>
      <c r="D25" s="332"/>
      <c r="E25" s="294">
        <v>5</v>
      </c>
      <c r="F25" s="331"/>
      <c r="G25" s="323"/>
      <c r="H25" s="331"/>
      <c r="I25" s="323"/>
      <c r="J25" s="331"/>
      <c r="K25" s="331"/>
      <c r="L25" s="323"/>
      <c r="M25" s="331"/>
      <c r="N25" s="305"/>
      <c r="O25" s="305"/>
      <c r="P25" s="336"/>
      <c r="Q25" s="336"/>
    </row>
    <row r="26" spans="1:17" ht="27" customHeight="1">
      <c r="A26" s="328">
        <v>2081699</v>
      </c>
      <c r="B26" s="324" t="s">
        <v>76</v>
      </c>
      <c r="C26" s="41">
        <f t="shared" si="0"/>
        <v>5</v>
      </c>
      <c r="D26" s="332"/>
      <c r="E26" s="294">
        <v>5</v>
      </c>
      <c r="F26" s="331"/>
      <c r="G26" s="323"/>
      <c r="H26" s="331"/>
      <c r="I26" s="323"/>
      <c r="J26" s="331"/>
      <c r="K26" s="331"/>
      <c r="L26" s="323"/>
      <c r="M26" s="331"/>
      <c r="N26" s="305"/>
      <c r="O26" s="305"/>
      <c r="P26" s="336"/>
      <c r="Q26" s="336"/>
    </row>
    <row r="27" spans="1:17" ht="27" customHeight="1">
      <c r="A27" s="39">
        <v>210</v>
      </c>
      <c r="B27" s="322" t="s">
        <v>77</v>
      </c>
      <c r="C27" s="41">
        <f t="shared" si="0"/>
        <v>29079.660000000003</v>
      </c>
      <c r="D27" s="331"/>
      <c r="E27" s="323">
        <v>13117.99</v>
      </c>
      <c r="F27" s="331"/>
      <c r="G27" s="323">
        <v>1069.18</v>
      </c>
      <c r="H27" s="331"/>
      <c r="I27" s="323">
        <v>14786.84</v>
      </c>
      <c r="J27" s="331"/>
      <c r="K27" s="331"/>
      <c r="L27" s="323">
        <v>105.65</v>
      </c>
      <c r="M27" s="331"/>
      <c r="N27" s="305"/>
      <c r="O27" s="305"/>
      <c r="P27" s="336"/>
      <c r="Q27" s="336"/>
    </row>
    <row r="28" spans="1:17" ht="27" customHeight="1">
      <c r="A28" s="330" t="s">
        <v>78</v>
      </c>
      <c r="B28" s="324" t="s">
        <v>79</v>
      </c>
      <c r="C28" s="41">
        <f t="shared" si="0"/>
        <v>859.22</v>
      </c>
      <c r="D28" s="331"/>
      <c r="E28" s="294">
        <v>859.22</v>
      </c>
      <c r="F28" s="331"/>
      <c r="G28" s="323"/>
      <c r="H28" s="331"/>
      <c r="I28" s="323"/>
      <c r="J28" s="331"/>
      <c r="K28" s="331"/>
      <c r="L28" s="323"/>
      <c r="M28" s="331"/>
      <c r="N28" s="305"/>
      <c r="O28" s="305"/>
      <c r="P28" s="336"/>
      <c r="Q28" s="336"/>
    </row>
    <row r="29" spans="1:17" ht="27" customHeight="1">
      <c r="A29" s="328">
        <v>2100101</v>
      </c>
      <c r="B29" s="324" t="s">
        <v>52</v>
      </c>
      <c r="C29" s="41">
        <f t="shared" si="0"/>
        <v>416.22</v>
      </c>
      <c r="D29" s="331"/>
      <c r="E29" s="294">
        <v>416.22</v>
      </c>
      <c r="F29" s="331"/>
      <c r="G29" s="323"/>
      <c r="H29" s="331"/>
      <c r="I29" s="323"/>
      <c r="J29" s="331"/>
      <c r="K29" s="331"/>
      <c r="L29" s="323"/>
      <c r="M29" s="331"/>
      <c r="N29" s="305"/>
      <c r="O29" s="305"/>
      <c r="P29" s="336"/>
      <c r="Q29" s="336"/>
    </row>
    <row r="30" spans="1:17" ht="27" customHeight="1">
      <c r="A30" s="328">
        <v>2100102</v>
      </c>
      <c r="B30" s="324" t="s">
        <v>80</v>
      </c>
      <c r="C30" s="41">
        <f t="shared" si="0"/>
        <v>290</v>
      </c>
      <c r="D30" s="331"/>
      <c r="E30" s="294">
        <v>290</v>
      </c>
      <c r="F30" s="331"/>
      <c r="G30" s="323"/>
      <c r="H30" s="331"/>
      <c r="I30" s="323"/>
      <c r="J30" s="331"/>
      <c r="K30" s="331"/>
      <c r="L30" s="323"/>
      <c r="M30" s="331"/>
      <c r="N30" s="305"/>
      <c r="O30" s="305"/>
      <c r="P30" s="336"/>
      <c r="Q30" s="336"/>
    </row>
    <row r="31" spans="1:17" ht="27" customHeight="1">
      <c r="A31" s="328">
        <v>2100199</v>
      </c>
      <c r="B31" s="324" t="s">
        <v>81</v>
      </c>
      <c r="C31" s="41">
        <f t="shared" si="0"/>
        <v>153</v>
      </c>
      <c r="D31" s="331"/>
      <c r="E31" s="294">
        <v>153</v>
      </c>
      <c r="F31" s="331"/>
      <c r="G31" s="323"/>
      <c r="H31" s="331"/>
      <c r="I31" s="323"/>
      <c r="J31" s="331"/>
      <c r="K31" s="331"/>
      <c r="L31" s="323"/>
      <c r="M31" s="331"/>
      <c r="N31" s="305"/>
      <c r="O31" s="305"/>
      <c r="P31" s="336"/>
      <c r="Q31" s="336"/>
    </row>
    <row r="32" spans="1:17" ht="27" customHeight="1">
      <c r="A32" s="330" t="s">
        <v>82</v>
      </c>
      <c r="B32" s="324" t="s">
        <v>83</v>
      </c>
      <c r="C32" s="41">
        <f t="shared" si="0"/>
        <v>1300</v>
      </c>
      <c r="D32" s="331"/>
      <c r="E32" s="294">
        <v>1300</v>
      </c>
      <c r="F32" s="331"/>
      <c r="G32" s="323"/>
      <c r="H32" s="331"/>
      <c r="I32" s="323"/>
      <c r="J32" s="331"/>
      <c r="K32" s="331"/>
      <c r="L32" s="323"/>
      <c r="M32" s="331"/>
      <c r="N32" s="305"/>
      <c r="O32" s="305"/>
      <c r="P32" s="336"/>
      <c r="Q32" s="336"/>
    </row>
    <row r="33" spans="1:17" ht="27" customHeight="1">
      <c r="A33" s="328">
        <v>2100201</v>
      </c>
      <c r="B33" s="324" t="s">
        <v>84</v>
      </c>
      <c r="C33" s="41">
        <f t="shared" si="0"/>
        <v>700</v>
      </c>
      <c r="D33" s="331"/>
      <c r="E33" s="294">
        <v>700</v>
      </c>
      <c r="F33" s="331"/>
      <c r="G33" s="323"/>
      <c r="H33" s="331"/>
      <c r="I33" s="323"/>
      <c r="J33" s="331"/>
      <c r="K33" s="331"/>
      <c r="L33" s="323"/>
      <c r="M33" s="331"/>
      <c r="N33" s="305"/>
      <c r="O33" s="305"/>
      <c r="P33" s="336"/>
      <c r="Q33" s="336"/>
    </row>
    <row r="34" spans="1:17" ht="27" customHeight="1">
      <c r="A34" s="328">
        <v>2100202</v>
      </c>
      <c r="B34" s="324" t="s">
        <v>85</v>
      </c>
      <c r="C34" s="41">
        <f t="shared" si="0"/>
        <v>600</v>
      </c>
      <c r="D34" s="331"/>
      <c r="E34" s="294">
        <v>600</v>
      </c>
      <c r="F34" s="331"/>
      <c r="G34" s="323"/>
      <c r="H34" s="331"/>
      <c r="I34" s="323"/>
      <c r="J34" s="331"/>
      <c r="K34" s="331"/>
      <c r="L34" s="323"/>
      <c r="M34" s="331"/>
      <c r="N34" s="305"/>
      <c r="O34" s="305"/>
      <c r="P34" s="336"/>
      <c r="Q34" s="336"/>
    </row>
    <row r="35" spans="1:17" ht="27" customHeight="1">
      <c r="A35" s="330" t="s">
        <v>86</v>
      </c>
      <c r="B35" s="324" t="s">
        <v>87</v>
      </c>
      <c r="C35" s="41">
        <f t="shared" si="0"/>
        <v>23318.670000000002</v>
      </c>
      <c r="D35" s="331"/>
      <c r="E35" s="294">
        <v>7357</v>
      </c>
      <c r="F35" s="331"/>
      <c r="G35" s="323">
        <v>1069.18</v>
      </c>
      <c r="H35" s="331"/>
      <c r="I35" s="323">
        <v>14786.84</v>
      </c>
      <c r="J35" s="331"/>
      <c r="K35" s="331"/>
      <c r="L35" s="323">
        <v>105.65</v>
      </c>
      <c r="M35" s="331"/>
      <c r="N35" s="305"/>
      <c r="O35" s="305"/>
      <c r="P35" s="336"/>
      <c r="Q35" s="336"/>
    </row>
    <row r="36" spans="1:17" ht="27" customHeight="1">
      <c r="A36" s="328">
        <v>2100301</v>
      </c>
      <c r="B36" s="324" t="s">
        <v>88</v>
      </c>
      <c r="C36" s="41">
        <f t="shared" si="0"/>
        <v>848.9599999999999</v>
      </c>
      <c r="D36" s="331"/>
      <c r="E36" s="294">
        <v>679</v>
      </c>
      <c r="F36" s="331"/>
      <c r="G36" s="323">
        <v>67.16</v>
      </c>
      <c r="H36" s="331"/>
      <c r="I36" s="323">
        <v>96.01</v>
      </c>
      <c r="J36" s="331"/>
      <c r="K36" s="331"/>
      <c r="L36" s="331">
        <v>6.79</v>
      </c>
      <c r="M36" s="331"/>
      <c r="N36" s="305"/>
      <c r="O36" s="305"/>
      <c r="P36" s="336"/>
      <c r="Q36" s="336"/>
    </row>
    <row r="37" spans="1:17" ht="27" customHeight="1">
      <c r="A37" s="328">
        <v>2100302</v>
      </c>
      <c r="B37" s="324" t="s">
        <v>89</v>
      </c>
      <c r="C37" s="41">
        <f t="shared" si="0"/>
        <v>22469.71</v>
      </c>
      <c r="D37" s="331"/>
      <c r="E37" s="294">
        <v>6678</v>
      </c>
      <c r="F37" s="331"/>
      <c r="G37" s="323">
        <v>1002.02</v>
      </c>
      <c r="H37" s="331"/>
      <c r="I37" s="323">
        <v>14690.83</v>
      </c>
      <c r="J37" s="331"/>
      <c r="K37" s="331"/>
      <c r="L37" s="323">
        <v>98.86</v>
      </c>
      <c r="M37" s="331"/>
      <c r="N37" s="305"/>
      <c r="O37" s="305"/>
      <c r="P37" s="336"/>
      <c r="Q37" s="336"/>
    </row>
    <row r="38" spans="1:17" ht="27" customHeight="1">
      <c r="A38" s="330" t="s">
        <v>90</v>
      </c>
      <c r="B38" s="324" t="s">
        <v>91</v>
      </c>
      <c r="C38" s="41">
        <f t="shared" si="0"/>
        <v>2758.29</v>
      </c>
      <c r="D38" s="331"/>
      <c r="E38" s="294">
        <v>2758.29</v>
      </c>
      <c r="F38" s="331"/>
      <c r="G38" s="323"/>
      <c r="H38" s="331"/>
      <c r="I38" s="323"/>
      <c r="J38" s="331"/>
      <c r="K38" s="331"/>
      <c r="L38" s="323"/>
      <c r="M38" s="331"/>
      <c r="N38" s="305"/>
      <c r="O38" s="305"/>
      <c r="P38" s="336"/>
      <c r="Q38" s="336"/>
    </row>
    <row r="39" spans="1:17" ht="27" customHeight="1">
      <c r="A39" s="328">
        <v>2100401</v>
      </c>
      <c r="B39" s="324" t="s">
        <v>92</v>
      </c>
      <c r="C39" s="41">
        <f t="shared" si="0"/>
        <v>959.43</v>
      </c>
      <c r="D39" s="331"/>
      <c r="E39" s="294">
        <v>959.43</v>
      </c>
      <c r="F39" s="331"/>
      <c r="G39" s="323"/>
      <c r="H39" s="331"/>
      <c r="I39" s="323"/>
      <c r="J39" s="331"/>
      <c r="K39" s="331"/>
      <c r="L39" s="323"/>
      <c r="M39" s="331"/>
      <c r="N39" s="305"/>
      <c r="O39" s="305"/>
      <c r="P39" s="336"/>
      <c r="Q39" s="336"/>
    </row>
    <row r="40" spans="1:17" ht="27" customHeight="1">
      <c r="A40" s="328">
        <v>2100402</v>
      </c>
      <c r="B40" s="324" t="s">
        <v>93</v>
      </c>
      <c r="C40" s="41">
        <f aca="true" t="shared" si="1" ref="C40:C71">SUM(E40+F40+G40+I40+L40)</f>
        <v>378.69</v>
      </c>
      <c r="D40" s="331"/>
      <c r="E40" s="294">
        <v>378.69</v>
      </c>
      <c r="F40" s="331"/>
      <c r="G40" s="323"/>
      <c r="H40" s="331"/>
      <c r="I40" s="323"/>
      <c r="J40" s="331"/>
      <c r="K40" s="331"/>
      <c r="L40" s="323"/>
      <c r="M40" s="331"/>
      <c r="N40" s="305"/>
      <c r="O40" s="305"/>
      <c r="P40" s="336"/>
      <c r="Q40" s="336"/>
    </row>
    <row r="41" spans="1:17" ht="27" customHeight="1">
      <c r="A41" s="328">
        <v>2100403</v>
      </c>
      <c r="B41" s="324" t="s">
        <v>94</v>
      </c>
      <c r="C41" s="41">
        <f t="shared" si="1"/>
        <v>817.83</v>
      </c>
      <c r="D41" s="331"/>
      <c r="E41" s="294">
        <v>817.83</v>
      </c>
      <c r="F41" s="331"/>
      <c r="G41" s="323"/>
      <c r="H41" s="331"/>
      <c r="I41" s="323"/>
      <c r="J41" s="331"/>
      <c r="K41" s="331"/>
      <c r="L41" s="323"/>
      <c r="M41" s="331"/>
      <c r="N41" s="305"/>
      <c r="O41" s="305"/>
      <c r="P41" s="336"/>
      <c r="Q41" s="336"/>
    </row>
    <row r="42" spans="1:17" ht="27" customHeight="1">
      <c r="A42" s="328">
        <v>2100408</v>
      </c>
      <c r="B42" s="324" t="s">
        <v>95</v>
      </c>
      <c r="C42" s="41">
        <f t="shared" si="1"/>
        <v>2</v>
      </c>
      <c r="D42" s="331"/>
      <c r="E42" s="294">
        <v>2</v>
      </c>
      <c r="F42" s="331"/>
      <c r="G42" s="323"/>
      <c r="H42" s="331"/>
      <c r="I42" s="323"/>
      <c r="J42" s="331"/>
      <c r="K42" s="331"/>
      <c r="L42" s="323"/>
      <c r="M42" s="331"/>
      <c r="N42" s="305"/>
      <c r="O42" s="305"/>
      <c r="P42" s="336"/>
      <c r="Q42" s="336"/>
    </row>
    <row r="43" spans="1:17" ht="27" customHeight="1">
      <c r="A43" s="328">
        <v>2100409</v>
      </c>
      <c r="B43" s="324" t="s">
        <v>96</v>
      </c>
      <c r="C43" s="41">
        <f t="shared" si="1"/>
        <v>417.51</v>
      </c>
      <c r="D43" s="331"/>
      <c r="E43" s="294">
        <v>417.51</v>
      </c>
      <c r="F43" s="331"/>
      <c r="G43" s="323"/>
      <c r="H43" s="331"/>
      <c r="I43" s="323"/>
      <c r="J43" s="331"/>
      <c r="K43" s="331"/>
      <c r="L43" s="323"/>
      <c r="M43" s="331"/>
      <c r="N43" s="305"/>
      <c r="O43" s="305"/>
      <c r="P43" s="336"/>
      <c r="Q43" s="336"/>
    </row>
    <row r="44" spans="1:17" ht="27" customHeight="1">
      <c r="A44" s="328">
        <v>2100499</v>
      </c>
      <c r="B44" s="324" t="s">
        <v>97</v>
      </c>
      <c r="C44" s="41">
        <f t="shared" si="1"/>
        <v>182.83</v>
      </c>
      <c r="D44" s="331"/>
      <c r="E44" s="294">
        <v>182.83</v>
      </c>
      <c r="F44" s="331"/>
      <c r="G44" s="323"/>
      <c r="H44" s="331"/>
      <c r="I44" s="323"/>
      <c r="J44" s="331"/>
      <c r="K44" s="331"/>
      <c r="L44" s="323"/>
      <c r="M44" s="331"/>
      <c r="N44" s="305"/>
      <c r="O44" s="305"/>
      <c r="P44" s="336"/>
      <c r="Q44" s="336"/>
    </row>
    <row r="45" spans="1:17" ht="27" customHeight="1">
      <c r="A45" s="330" t="s">
        <v>98</v>
      </c>
      <c r="B45" s="324" t="s">
        <v>99</v>
      </c>
      <c r="C45" s="41">
        <f t="shared" si="1"/>
        <v>402.25</v>
      </c>
      <c r="D45" s="331"/>
      <c r="E45" s="294">
        <v>402.25</v>
      </c>
      <c r="F45" s="331"/>
      <c r="G45" s="323"/>
      <c r="H45" s="331"/>
      <c r="I45" s="323"/>
      <c r="J45" s="331"/>
      <c r="K45" s="331"/>
      <c r="L45" s="323"/>
      <c r="M45" s="331"/>
      <c r="N45" s="305"/>
      <c r="O45" s="305"/>
      <c r="P45" s="336"/>
      <c r="Q45" s="336"/>
    </row>
    <row r="46" spans="1:17" ht="27" customHeight="1">
      <c r="A46" s="328">
        <v>2100716</v>
      </c>
      <c r="B46" s="324" t="s">
        <v>100</v>
      </c>
      <c r="C46" s="41">
        <f t="shared" si="1"/>
        <v>48.9</v>
      </c>
      <c r="D46" s="331"/>
      <c r="E46" s="294">
        <v>48.9</v>
      </c>
      <c r="F46" s="331"/>
      <c r="G46" s="323"/>
      <c r="H46" s="331"/>
      <c r="I46" s="323"/>
      <c r="J46" s="331"/>
      <c r="K46" s="331"/>
      <c r="L46" s="323"/>
      <c r="M46" s="331"/>
      <c r="N46" s="305"/>
      <c r="O46" s="305"/>
      <c r="P46" s="336"/>
      <c r="Q46" s="336"/>
    </row>
    <row r="47" spans="1:17" ht="27" customHeight="1">
      <c r="A47" s="328">
        <v>2100717</v>
      </c>
      <c r="B47" s="324" t="s">
        <v>101</v>
      </c>
      <c r="C47" s="41">
        <f t="shared" si="1"/>
        <v>340</v>
      </c>
      <c r="D47" s="331"/>
      <c r="E47" s="294">
        <v>340</v>
      </c>
      <c r="F47" s="331"/>
      <c r="G47" s="323"/>
      <c r="H47" s="331"/>
      <c r="I47" s="323"/>
      <c r="J47" s="331"/>
      <c r="K47" s="331"/>
      <c r="L47" s="323"/>
      <c r="M47" s="331"/>
      <c r="N47" s="305"/>
      <c r="O47" s="305"/>
      <c r="P47" s="336"/>
      <c r="Q47" s="336"/>
    </row>
    <row r="48" spans="1:17" ht="27" customHeight="1">
      <c r="A48" s="328">
        <v>2100799</v>
      </c>
      <c r="B48" s="324" t="s">
        <v>102</v>
      </c>
      <c r="C48" s="41">
        <f t="shared" si="1"/>
        <v>13.35</v>
      </c>
      <c r="D48" s="331"/>
      <c r="E48" s="294">
        <v>13.35</v>
      </c>
      <c r="F48" s="331"/>
      <c r="G48" s="323"/>
      <c r="H48" s="331"/>
      <c r="I48" s="323"/>
      <c r="J48" s="331"/>
      <c r="K48" s="331"/>
      <c r="L48" s="323"/>
      <c r="M48" s="331"/>
      <c r="N48" s="305"/>
      <c r="O48" s="305"/>
      <c r="P48" s="336"/>
      <c r="Q48" s="336"/>
    </row>
    <row r="49" spans="1:17" ht="27" customHeight="1">
      <c r="A49" s="330" t="s">
        <v>103</v>
      </c>
      <c r="B49" s="324" t="s">
        <v>104</v>
      </c>
      <c r="C49" s="41">
        <f t="shared" si="1"/>
        <v>101.14</v>
      </c>
      <c r="D49" s="331"/>
      <c r="E49" s="294">
        <v>101.14</v>
      </c>
      <c r="F49" s="331"/>
      <c r="G49" s="323"/>
      <c r="H49" s="331"/>
      <c r="I49" s="323"/>
      <c r="J49" s="331"/>
      <c r="K49" s="331"/>
      <c r="L49" s="323"/>
      <c r="M49" s="331"/>
      <c r="N49" s="305"/>
      <c r="O49" s="305"/>
      <c r="P49" s="336"/>
      <c r="Q49" s="336"/>
    </row>
    <row r="50" spans="1:17" ht="27" customHeight="1">
      <c r="A50" s="328">
        <v>2101101</v>
      </c>
      <c r="B50" s="324" t="s">
        <v>105</v>
      </c>
      <c r="C50" s="41">
        <f t="shared" si="1"/>
        <v>38.04</v>
      </c>
      <c r="D50" s="331"/>
      <c r="E50" s="294">
        <v>38.04</v>
      </c>
      <c r="F50" s="331"/>
      <c r="G50" s="323"/>
      <c r="H50" s="331"/>
      <c r="I50" s="323"/>
      <c r="J50" s="331"/>
      <c r="K50" s="331"/>
      <c r="L50" s="323"/>
      <c r="M50" s="331"/>
      <c r="N50" s="305"/>
      <c r="O50" s="305"/>
      <c r="P50" s="336"/>
      <c r="Q50" s="336"/>
    </row>
    <row r="51" spans="1:17" ht="27" customHeight="1">
      <c r="A51" s="328">
        <v>2101102</v>
      </c>
      <c r="B51" s="324" t="s">
        <v>106</v>
      </c>
      <c r="C51" s="41">
        <f t="shared" si="1"/>
        <v>63.1</v>
      </c>
      <c r="D51" s="331"/>
      <c r="E51" s="294">
        <v>63.1</v>
      </c>
      <c r="F51" s="331"/>
      <c r="G51" s="323"/>
      <c r="H51" s="331"/>
      <c r="I51" s="323"/>
      <c r="J51" s="331"/>
      <c r="K51" s="331"/>
      <c r="L51" s="323"/>
      <c r="M51" s="331"/>
      <c r="N51" s="305"/>
      <c r="O51" s="305"/>
      <c r="P51" s="336"/>
      <c r="Q51" s="336"/>
    </row>
    <row r="52" spans="1:17" ht="27" customHeight="1">
      <c r="A52" s="330" t="s">
        <v>107</v>
      </c>
      <c r="B52" s="324" t="s">
        <v>108</v>
      </c>
      <c r="C52" s="41">
        <f t="shared" si="1"/>
        <v>8</v>
      </c>
      <c r="D52" s="331"/>
      <c r="E52" s="294">
        <v>8</v>
      </c>
      <c r="F52" s="331"/>
      <c r="G52" s="323"/>
      <c r="H52" s="331"/>
      <c r="I52" s="323"/>
      <c r="J52" s="331"/>
      <c r="K52" s="331"/>
      <c r="L52" s="323"/>
      <c r="M52" s="331"/>
      <c r="N52" s="305"/>
      <c r="O52" s="305"/>
      <c r="P52" s="336"/>
      <c r="Q52" s="336"/>
    </row>
    <row r="53" spans="1:17" ht="27" customHeight="1">
      <c r="A53" s="328">
        <v>2101401</v>
      </c>
      <c r="B53" s="324" t="s">
        <v>109</v>
      </c>
      <c r="C53" s="41">
        <f t="shared" si="1"/>
        <v>8</v>
      </c>
      <c r="D53" s="331"/>
      <c r="E53" s="294">
        <v>8</v>
      </c>
      <c r="F53" s="331"/>
      <c r="G53" s="323"/>
      <c r="H53" s="331"/>
      <c r="I53" s="323"/>
      <c r="J53" s="331"/>
      <c r="K53" s="331"/>
      <c r="L53" s="323"/>
      <c r="M53" s="331"/>
      <c r="N53" s="305"/>
      <c r="O53" s="305"/>
      <c r="P53" s="336"/>
      <c r="Q53" s="336"/>
    </row>
    <row r="54" spans="1:17" ht="27" customHeight="1">
      <c r="A54" s="330" t="s">
        <v>110</v>
      </c>
      <c r="B54" s="324" t="s">
        <v>111</v>
      </c>
      <c r="C54" s="41">
        <f t="shared" si="1"/>
        <v>332.09</v>
      </c>
      <c r="D54" s="331"/>
      <c r="E54" s="294">
        <v>332.09</v>
      </c>
      <c r="F54" s="331"/>
      <c r="G54" s="323"/>
      <c r="H54" s="331"/>
      <c r="I54" s="323"/>
      <c r="J54" s="331"/>
      <c r="K54" s="331"/>
      <c r="L54" s="323"/>
      <c r="M54" s="331"/>
      <c r="N54" s="305"/>
      <c r="O54" s="305"/>
      <c r="P54" s="336"/>
      <c r="Q54" s="336"/>
    </row>
    <row r="55" spans="1:17" ht="27" customHeight="1">
      <c r="A55" s="328">
        <v>2109901</v>
      </c>
      <c r="B55" s="324" t="s">
        <v>112</v>
      </c>
      <c r="C55" s="41">
        <f t="shared" si="1"/>
        <v>332.09</v>
      </c>
      <c r="D55" s="331"/>
      <c r="E55" s="294">
        <v>332.09</v>
      </c>
      <c r="F55" s="331"/>
      <c r="G55" s="323"/>
      <c r="H55" s="331"/>
      <c r="I55" s="323"/>
      <c r="J55" s="331"/>
      <c r="K55" s="331"/>
      <c r="L55" s="323"/>
      <c r="M55" s="331"/>
      <c r="N55" s="305"/>
      <c r="O55" s="305"/>
      <c r="P55" s="336"/>
      <c r="Q55" s="336"/>
    </row>
    <row r="56" spans="1:17" ht="27" customHeight="1">
      <c r="A56" s="39">
        <v>212</v>
      </c>
      <c r="B56" s="322" t="s">
        <v>113</v>
      </c>
      <c r="C56" s="41">
        <f t="shared" si="1"/>
        <v>197.7</v>
      </c>
      <c r="D56" s="331"/>
      <c r="E56" s="294"/>
      <c r="F56" s="294">
        <v>197.7</v>
      </c>
      <c r="G56" s="323"/>
      <c r="H56" s="331"/>
      <c r="I56" s="323"/>
      <c r="J56" s="331"/>
      <c r="K56" s="331"/>
      <c r="L56" s="323"/>
      <c r="M56" s="331"/>
      <c r="N56" s="305"/>
      <c r="O56" s="305"/>
      <c r="P56" s="336"/>
      <c r="Q56" s="336"/>
    </row>
    <row r="57" spans="1:17" ht="27" customHeight="1">
      <c r="A57" s="330" t="s">
        <v>114</v>
      </c>
      <c r="B57" s="324" t="s">
        <v>115</v>
      </c>
      <c r="C57" s="41">
        <f t="shared" si="1"/>
        <v>197.7</v>
      </c>
      <c r="D57" s="331"/>
      <c r="E57" s="294"/>
      <c r="F57" s="294">
        <v>197.7</v>
      </c>
      <c r="G57" s="323"/>
      <c r="H57" s="331"/>
      <c r="I57" s="323"/>
      <c r="J57" s="331"/>
      <c r="K57" s="331"/>
      <c r="L57" s="323"/>
      <c r="M57" s="331"/>
      <c r="N57" s="305"/>
      <c r="O57" s="305"/>
      <c r="P57" s="336"/>
      <c r="Q57" s="336"/>
    </row>
    <row r="58" spans="1:17" ht="27" customHeight="1">
      <c r="A58" s="328">
        <v>2121401</v>
      </c>
      <c r="B58" s="324" t="s">
        <v>116</v>
      </c>
      <c r="C58" s="41">
        <f t="shared" si="1"/>
        <v>120</v>
      </c>
      <c r="D58" s="331"/>
      <c r="E58" s="294"/>
      <c r="F58" s="294">
        <v>120</v>
      </c>
      <c r="G58" s="323"/>
      <c r="H58" s="331"/>
      <c r="I58" s="323"/>
      <c r="J58" s="331"/>
      <c r="K58" s="331"/>
      <c r="L58" s="323"/>
      <c r="M58" s="331"/>
      <c r="N58" s="305"/>
      <c r="O58" s="305"/>
      <c r="P58" s="336"/>
      <c r="Q58" s="336"/>
    </row>
    <row r="59" spans="1:17" ht="27" customHeight="1">
      <c r="A59" s="328">
        <v>2121499</v>
      </c>
      <c r="B59" s="322" t="s">
        <v>117</v>
      </c>
      <c r="C59" s="41">
        <f t="shared" si="1"/>
        <v>77.7</v>
      </c>
      <c r="D59" s="331"/>
      <c r="E59" s="294"/>
      <c r="F59" s="294">
        <v>77.7</v>
      </c>
      <c r="G59" s="323"/>
      <c r="H59" s="331"/>
      <c r="I59" s="323"/>
      <c r="J59" s="331"/>
      <c r="K59" s="331"/>
      <c r="L59" s="323"/>
      <c r="M59" s="331"/>
      <c r="N59" s="305"/>
      <c r="O59" s="305"/>
      <c r="P59" s="336"/>
      <c r="Q59" s="336"/>
    </row>
    <row r="60" spans="1:17" ht="27" customHeight="1">
      <c r="A60" s="39">
        <v>213</v>
      </c>
      <c r="B60" s="322" t="s">
        <v>118</v>
      </c>
      <c r="C60" s="41">
        <f t="shared" si="1"/>
        <v>69</v>
      </c>
      <c r="D60" s="331"/>
      <c r="E60" s="294">
        <v>69</v>
      </c>
      <c r="F60" s="331"/>
      <c r="G60" s="323"/>
      <c r="H60" s="331"/>
      <c r="I60" s="323"/>
      <c r="J60" s="331"/>
      <c r="K60" s="331"/>
      <c r="L60" s="323"/>
      <c r="M60" s="331"/>
      <c r="N60" s="305"/>
      <c r="O60" s="305"/>
      <c r="P60" s="336"/>
      <c r="Q60" s="336"/>
    </row>
    <row r="61" spans="1:17" ht="27" customHeight="1">
      <c r="A61" s="330" t="s">
        <v>119</v>
      </c>
      <c r="B61" s="324" t="s">
        <v>120</v>
      </c>
      <c r="C61" s="41">
        <f t="shared" si="1"/>
        <v>69</v>
      </c>
      <c r="D61" s="331"/>
      <c r="E61" s="294">
        <v>69</v>
      </c>
      <c r="F61" s="331"/>
      <c r="G61" s="323"/>
      <c r="H61" s="331"/>
      <c r="I61" s="323"/>
      <c r="J61" s="331"/>
      <c r="K61" s="331"/>
      <c r="L61" s="323"/>
      <c r="M61" s="331"/>
      <c r="N61" s="305"/>
      <c r="O61" s="305"/>
      <c r="Q61" s="336"/>
    </row>
    <row r="62" spans="1:17" ht="27" customHeight="1">
      <c r="A62" s="328">
        <v>2130506</v>
      </c>
      <c r="B62" s="324" t="s">
        <v>121</v>
      </c>
      <c r="C62" s="41">
        <f t="shared" si="1"/>
        <v>69</v>
      </c>
      <c r="D62" s="331"/>
      <c r="E62" s="294">
        <v>69</v>
      </c>
      <c r="F62" s="331"/>
      <c r="G62" s="323"/>
      <c r="H62" s="331"/>
      <c r="I62" s="323"/>
      <c r="J62" s="331"/>
      <c r="K62" s="331"/>
      <c r="L62" s="323"/>
      <c r="M62" s="331"/>
      <c r="N62" s="305"/>
      <c r="O62" s="305"/>
      <c r="Q62" s="336"/>
    </row>
    <row r="63" spans="1:17" ht="27" customHeight="1">
      <c r="A63" s="39">
        <v>221</v>
      </c>
      <c r="B63" s="322" t="s">
        <v>122</v>
      </c>
      <c r="C63" s="41">
        <f t="shared" si="1"/>
        <v>246.11</v>
      </c>
      <c r="D63" s="331"/>
      <c r="E63" s="294">
        <v>246.11</v>
      </c>
      <c r="F63" s="331"/>
      <c r="G63" s="323"/>
      <c r="H63" s="331"/>
      <c r="I63" s="323"/>
      <c r="J63" s="331"/>
      <c r="K63" s="331"/>
      <c r="L63" s="323"/>
      <c r="M63" s="331"/>
      <c r="N63" s="305"/>
      <c r="O63" s="305"/>
      <c r="Q63" s="336"/>
    </row>
    <row r="64" spans="1:17" ht="27" customHeight="1">
      <c r="A64" s="330" t="s">
        <v>123</v>
      </c>
      <c r="B64" s="324" t="s">
        <v>124</v>
      </c>
      <c r="C64" s="41">
        <f t="shared" si="1"/>
        <v>246.11</v>
      </c>
      <c r="D64" s="331"/>
      <c r="E64" s="294">
        <v>246.11</v>
      </c>
      <c r="F64" s="331"/>
      <c r="G64" s="323"/>
      <c r="H64" s="331"/>
      <c r="I64" s="323"/>
      <c r="J64" s="331"/>
      <c r="K64" s="331"/>
      <c r="L64" s="323"/>
      <c r="M64" s="331"/>
      <c r="N64" s="305"/>
      <c r="O64" s="305"/>
      <c r="Q64" s="336"/>
    </row>
    <row r="65" spans="1:17" ht="27" customHeight="1">
      <c r="A65" s="328">
        <v>2210201</v>
      </c>
      <c r="B65" s="324" t="s">
        <v>125</v>
      </c>
      <c r="C65" s="41">
        <f t="shared" si="1"/>
        <v>246.11</v>
      </c>
      <c r="D65" s="331"/>
      <c r="E65" s="294">
        <v>246.11</v>
      </c>
      <c r="F65" s="331"/>
      <c r="G65" s="323"/>
      <c r="H65" s="331"/>
      <c r="I65" s="323"/>
      <c r="J65" s="331"/>
      <c r="K65" s="331"/>
      <c r="L65" s="323"/>
      <c r="M65" s="331"/>
      <c r="N65" s="305"/>
      <c r="O65" s="305"/>
      <c r="Q65" s="336"/>
    </row>
    <row r="66" spans="1:17" ht="27" customHeight="1">
      <c r="A66" s="331"/>
      <c r="B66" s="332"/>
      <c r="C66" s="41">
        <f t="shared" si="1"/>
        <v>0</v>
      </c>
      <c r="D66" s="331"/>
      <c r="E66" s="294"/>
      <c r="F66" s="331"/>
      <c r="G66" s="323"/>
      <c r="H66" s="331"/>
      <c r="I66" s="323"/>
      <c r="J66" s="331"/>
      <c r="K66" s="331"/>
      <c r="L66" s="323"/>
      <c r="M66" s="331"/>
      <c r="N66" s="305"/>
      <c r="O66" s="305"/>
      <c r="Q66" s="336"/>
    </row>
    <row r="67" spans="1:17" ht="27" customHeight="1">
      <c r="A67" s="331"/>
      <c r="B67" s="331"/>
      <c r="C67" s="41">
        <f t="shared" si="1"/>
        <v>0</v>
      </c>
      <c r="D67" s="331"/>
      <c r="E67" s="294"/>
      <c r="F67" s="331"/>
      <c r="G67" s="323"/>
      <c r="H67" s="331"/>
      <c r="I67" s="323"/>
      <c r="J67" s="331"/>
      <c r="K67" s="331"/>
      <c r="L67" s="323"/>
      <c r="M67" s="331"/>
      <c r="N67" s="305"/>
      <c r="O67" s="305"/>
      <c r="Q67" s="336"/>
    </row>
    <row r="68" spans="1:17" ht="27" customHeight="1">
      <c r="A68" s="331"/>
      <c r="B68" s="332"/>
      <c r="C68" s="41">
        <f t="shared" si="1"/>
        <v>0</v>
      </c>
      <c r="D68" s="331"/>
      <c r="E68" s="294"/>
      <c r="F68" s="331"/>
      <c r="G68" s="323"/>
      <c r="H68" s="331"/>
      <c r="I68" s="323"/>
      <c r="J68" s="331"/>
      <c r="K68" s="331"/>
      <c r="L68" s="323"/>
      <c r="M68" s="331"/>
      <c r="N68" s="305"/>
      <c r="O68" s="305"/>
      <c r="Q68" s="336"/>
    </row>
    <row r="69" spans="1:17" ht="27" customHeight="1">
      <c r="A69" s="331"/>
      <c r="B69" s="331"/>
      <c r="C69" s="41">
        <f t="shared" si="1"/>
        <v>0</v>
      </c>
      <c r="D69" s="331"/>
      <c r="E69" s="294"/>
      <c r="F69" s="331"/>
      <c r="G69" s="323"/>
      <c r="H69" s="331"/>
      <c r="I69" s="323"/>
      <c r="J69" s="331"/>
      <c r="K69" s="331"/>
      <c r="L69" s="323"/>
      <c r="M69" s="331"/>
      <c r="N69" s="305"/>
      <c r="O69" s="305"/>
      <c r="Q69" s="336"/>
    </row>
    <row r="70" spans="1:17" ht="27" customHeight="1">
      <c r="A70" s="331"/>
      <c r="B70" s="332"/>
      <c r="C70" s="41">
        <f t="shared" si="1"/>
        <v>0</v>
      </c>
      <c r="D70" s="331"/>
      <c r="E70" s="294"/>
      <c r="F70" s="331"/>
      <c r="G70" s="323"/>
      <c r="H70" s="331"/>
      <c r="I70" s="323"/>
      <c r="J70" s="331"/>
      <c r="K70" s="331"/>
      <c r="L70" s="323"/>
      <c r="M70" s="331"/>
      <c r="N70" s="305"/>
      <c r="O70" s="305"/>
      <c r="Q70" s="336"/>
    </row>
    <row r="71" spans="1:17" ht="27" customHeight="1">
      <c r="A71" s="331"/>
      <c r="B71" s="331"/>
      <c r="C71" s="41">
        <f t="shared" si="1"/>
        <v>0</v>
      </c>
      <c r="D71" s="331"/>
      <c r="E71" s="323"/>
      <c r="F71" s="331"/>
      <c r="G71" s="323"/>
      <c r="H71" s="331"/>
      <c r="I71" s="323"/>
      <c r="J71" s="331"/>
      <c r="K71" s="331"/>
      <c r="L71" s="323"/>
      <c r="M71" s="331"/>
      <c r="N71" s="305"/>
      <c r="O71" s="305"/>
      <c r="Q71" s="336"/>
    </row>
    <row r="72" spans="1:17" ht="27" customHeight="1">
      <c r="A72" s="331"/>
      <c r="B72" s="332"/>
      <c r="C72" s="41">
        <f aca="true" t="shared" si="2" ref="C72:C103">SUM(E72+F72+G72+I72+L72)</f>
        <v>0</v>
      </c>
      <c r="D72" s="331"/>
      <c r="E72" s="323"/>
      <c r="F72" s="331"/>
      <c r="G72" s="323"/>
      <c r="H72" s="331"/>
      <c r="I72" s="323"/>
      <c r="J72" s="331"/>
      <c r="K72" s="331"/>
      <c r="L72" s="323"/>
      <c r="M72" s="331"/>
      <c r="N72" s="305"/>
      <c r="O72" s="305"/>
      <c r="Q72" s="336"/>
    </row>
    <row r="73" spans="1:17" ht="27" customHeight="1">
      <c r="A73" s="331"/>
      <c r="B73" s="331"/>
      <c r="C73" s="41">
        <f t="shared" si="2"/>
        <v>0</v>
      </c>
      <c r="D73" s="331"/>
      <c r="E73" s="323"/>
      <c r="F73" s="331"/>
      <c r="G73" s="323"/>
      <c r="H73" s="331"/>
      <c r="I73" s="323"/>
      <c r="J73" s="331"/>
      <c r="K73" s="331"/>
      <c r="L73" s="323"/>
      <c r="M73" s="331"/>
      <c r="N73" s="305"/>
      <c r="O73" s="305"/>
      <c r="Q73" s="336"/>
    </row>
    <row r="74" spans="1:17" ht="27" customHeight="1">
      <c r="A74" s="331"/>
      <c r="B74" s="332"/>
      <c r="C74" s="41">
        <f t="shared" si="2"/>
        <v>0</v>
      </c>
      <c r="D74" s="331"/>
      <c r="E74" s="323"/>
      <c r="F74" s="331"/>
      <c r="G74" s="323"/>
      <c r="H74" s="331"/>
      <c r="I74" s="323"/>
      <c r="J74" s="331"/>
      <c r="K74" s="331"/>
      <c r="L74" s="323"/>
      <c r="M74" s="331"/>
      <c r="N74" s="305"/>
      <c r="O74" s="305"/>
      <c r="Q74" s="336"/>
    </row>
    <row r="75" spans="1:17" ht="27" customHeight="1">
      <c r="A75" s="331"/>
      <c r="B75" s="331"/>
      <c r="C75" s="41">
        <f t="shared" si="2"/>
        <v>0</v>
      </c>
      <c r="D75" s="331"/>
      <c r="E75" s="323"/>
      <c r="F75" s="331"/>
      <c r="G75" s="323"/>
      <c r="H75" s="331"/>
      <c r="I75" s="323"/>
      <c r="J75" s="331"/>
      <c r="K75" s="331"/>
      <c r="L75" s="323"/>
      <c r="M75" s="331"/>
      <c r="N75" s="305"/>
      <c r="O75" s="305"/>
      <c r="Q75" s="336"/>
    </row>
    <row r="76" spans="1:17" ht="27" customHeight="1">
      <c r="A76" s="331"/>
      <c r="B76" s="332"/>
      <c r="C76" s="41">
        <f t="shared" si="2"/>
        <v>0</v>
      </c>
      <c r="D76" s="331"/>
      <c r="E76" s="323"/>
      <c r="F76" s="331"/>
      <c r="G76" s="323"/>
      <c r="H76" s="331"/>
      <c r="I76" s="323"/>
      <c r="J76" s="331"/>
      <c r="K76" s="331"/>
      <c r="L76" s="323"/>
      <c r="M76" s="331"/>
      <c r="N76" s="305"/>
      <c r="O76" s="305"/>
      <c r="Q76" s="336"/>
    </row>
    <row r="77" spans="1:17" ht="27" customHeight="1">
      <c r="A77" s="331"/>
      <c r="B77" s="331"/>
      <c r="C77" s="41">
        <f t="shared" si="2"/>
        <v>0</v>
      </c>
      <c r="D77" s="331"/>
      <c r="E77" s="323"/>
      <c r="F77" s="331"/>
      <c r="G77" s="323"/>
      <c r="H77" s="331"/>
      <c r="I77" s="323"/>
      <c r="J77" s="331"/>
      <c r="K77" s="331"/>
      <c r="L77" s="323"/>
      <c r="M77" s="331"/>
      <c r="N77" s="305"/>
      <c r="O77" s="305"/>
      <c r="Q77" s="336"/>
    </row>
    <row r="78" spans="1:17" ht="27" customHeight="1">
      <c r="A78" s="331"/>
      <c r="B78" s="332"/>
      <c r="C78" s="41">
        <f t="shared" si="2"/>
        <v>0</v>
      </c>
      <c r="D78" s="331"/>
      <c r="E78" s="323"/>
      <c r="F78" s="331"/>
      <c r="G78" s="323"/>
      <c r="H78" s="331"/>
      <c r="I78" s="323"/>
      <c r="J78" s="331"/>
      <c r="K78" s="331"/>
      <c r="L78" s="323"/>
      <c r="M78" s="331"/>
      <c r="N78" s="305"/>
      <c r="O78" s="305"/>
      <c r="Q78" s="336"/>
    </row>
    <row r="79" spans="1:17" ht="27" customHeight="1">
      <c r="A79" s="331"/>
      <c r="B79" s="331"/>
      <c r="C79" s="41">
        <f t="shared" si="2"/>
        <v>0</v>
      </c>
      <c r="D79" s="331"/>
      <c r="E79" s="323"/>
      <c r="F79" s="331"/>
      <c r="G79" s="323"/>
      <c r="H79" s="331"/>
      <c r="I79" s="323"/>
      <c r="J79" s="331"/>
      <c r="K79" s="331"/>
      <c r="L79" s="323"/>
      <c r="M79" s="331"/>
      <c r="N79" s="305"/>
      <c r="O79" s="305"/>
      <c r="Q79" s="336"/>
    </row>
    <row r="80" spans="1:17" ht="27" customHeight="1">
      <c r="A80" s="331"/>
      <c r="B80" s="332"/>
      <c r="C80" s="41">
        <f t="shared" si="2"/>
        <v>0</v>
      </c>
      <c r="D80" s="331"/>
      <c r="E80" s="323"/>
      <c r="F80" s="331"/>
      <c r="G80" s="323"/>
      <c r="H80" s="331"/>
      <c r="I80" s="323"/>
      <c r="J80" s="331"/>
      <c r="K80" s="331"/>
      <c r="L80" s="323"/>
      <c r="M80" s="331"/>
      <c r="N80" s="305"/>
      <c r="O80" s="305"/>
      <c r="Q80" s="336"/>
    </row>
    <row r="81" spans="1:17" ht="27" customHeight="1">
      <c r="A81" s="331"/>
      <c r="B81" s="331"/>
      <c r="C81" s="41">
        <f t="shared" si="2"/>
        <v>0</v>
      </c>
      <c r="D81" s="331"/>
      <c r="E81" s="323"/>
      <c r="F81" s="331"/>
      <c r="G81" s="323"/>
      <c r="H81" s="331"/>
      <c r="I81" s="323"/>
      <c r="J81" s="331"/>
      <c r="K81" s="331"/>
      <c r="L81" s="323"/>
      <c r="M81" s="331"/>
      <c r="N81" s="305"/>
      <c r="O81" s="305"/>
      <c r="Q81" s="336"/>
    </row>
    <row r="82" spans="1:17" ht="27" customHeight="1">
      <c r="A82" s="331"/>
      <c r="B82" s="332"/>
      <c r="C82" s="41">
        <f t="shared" si="2"/>
        <v>0</v>
      </c>
      <c r="D82" s="331"/>
      <c r="E82" s="323"/>
      <c r="F82" s="331"/>
      <c r="G82" s="323"/>
      <c r="H82" s="331"/>
      <c r="I82" s="323"/>
      <c r="J82" s="331"/>
      <c r="K82" s="331"/>
      <c r="L82" s="323"/>
      <c r="M82" s="331"/>
      <c r="N82" s="305"/>
      <c r="O82" s="305"/>
      <c r="Q82" s="336"/>
    </row>
    <row r="83" spans="1:17" ht="27" customHeight="1">
      <c r="A83" s="331"/>
      <c r="B83" s="331"/>
      <c r="C83" s="41">
        <f t="shared" si="2"/>
        <v>0</v>
      </c>
      <c r="D83" s="331"/>
      <c r="E83" s="323"/>
      <c r="F83" s="331"/>
      <c r="G83" s="323"/>
      <c r="H83" s="331"/>
      <c r="I83" s="323"/>
      <c r="J83" s="331"/>
      <c r="K83" s="331"/>
      <c r="L83" s="323"/>
      <c r="M83" s="331"/>
      <c r="N83" s="305"/>
      <c r="O83" s="305"/>
      <c r="Q83" s="336"/>
    </row>
    <row r="84" spans="1:17" ht="27" customHeight="1">
      <c r="A84" s="331"/>
      <c r="B84" s="332"/>
      <c r="C84" s="41">
        <f t="shared" si="2"/>
        <v>0</v>
      </c>
      <c r="D84" s="331"/>
      <c r="E84" s="323"/>
      <c r="F84" s="331"/>
      <c r="G84" s="323"/>
      <c r="H84" s="331"/>
      <c r="I84" s="323"/>
      <c r="J84" s="331"/>
      <c r="K84" s="331"/>
      <c r="L84" s="323"/>
      <c r="M84" s="331"/>
      <c r="N84" s="305"/>
      <c r="O84" s="305"/>
      <c r="Q84" s="336"/>
    </row>
    <row r="85" spans="1:17" ht="27" customHeight="1">
      <c r="A85" s="331"/>
      <c r="B85" s="331"/>
      <c r="C85" s="41">
        <f t="shared" si="2"/>
        <v>0</v>
      </c>
      <c r="D85" s="331"/>
      <c r="E85" s="323"/>
      <c r="F85" s="331"/>
      <c r="G85" s="323"/>
      <c r="H85" s="331"/>
      <c r="I85" s="323"/>
      <c r="J85" s="331"/>
      <c r="K85" s="331"/>
      <c r="L85" s="323"/>
      <c r="M85" s="331"/>
      <c r="N85" s="305"/>
      <c r="O85" s="305"/>
      <c r="Q85" s="336"/>
    </row>
    <row r="86" spans="1:17" ht="27" customHeight="1">
      <c r="A86" s="331"/>
      <c r="B86" s="332"/>
      <c r="C86" s="41">
        <f t="shared" si="2"/>
        <v>0</v>
      </c>
      <c r="D86" s="331"/>
      <c r="E86" s="323"/>
      <c r="F86" s="331"/>
      <c r="G86" s="323"/>
      <c r="H86" s="331"/>
      <c r="I86" s="323"/>
      <c r="J86" s="331"/>
      <c r="K86" s="331"/>
      <c r="L86" s="323"/>
      <c r="M86" s="331"/>
      <c r="N86" s="305"/>
      <c r="O86" s="305"/>
      <c r="Q86" s="336"/>
    </row>
    <row r="87" spans="1:17" ht="27" customHeight="1">
      <c r="A87" s="331"/>
      <c r="B87" s="331"/>
      <c r="C87" s="41">
        <f t="shared" si="2"/>
        <v>0</v>
      </c>
      <c r="D87" s="331"/>
      <c r="E87" s="323"/>
      <c r="F87" s="331"/>
      <c r="G87" s="323"/>
      <c r="H87" s="331"/>
      <c r="I87" s="323"/>
      <c r="J87" s="331"/>
      <c r="K87" s="331"/>
      <c r="L87" s="323"/>
      <c r="M87" s="331"/>
      <c r="N87" s="305"/>
      <c r="O87" s="305"/>
      <c r="Q87" s="336"/>
    </row>
    <row r="88" spans="1:17" ht="27" customHeight="1">
      <c r="A88" s="331"/>
      <c r="B88" s="332"/>
      <c r="C88" s="41">
        <f t="shared" si="2"/>
        <v>0</v>
      </c>
      <c r="D88" s="331"/>
      <c r="E88" s="323"/>
      <c r="F88" s="331"/>
      <c r="G88" s="323"/>
      <c r="H88" s="331"/>
      <c r="I88" s="323"/>
      <c r="J88" s="331"/>
      <c r="K88" s="331"/>
      <c r="L88" s="323"/>
      <c r="M88" s="331"/>
      <c r="N88" s="305"/>
      <c r="O88" s="305"/>
      <c r="Q88" s="336"/>
    </row>
    <row r="89" spans="1:17" ht="27" customHeight="1">
      <c r="A89" s="331"/>
      <c r="B89" s="331"/>
      <c r="C89" s="41">
        <f t="shared" si="2"/>
        <v>0</v>
      </c>
      <c r="D89" s="331"/>
      <c r="E89" s="323"/>
      <c r="F89" s="331"/>
      <c r="G89" s="323"/>
      <c r="H89" s="331"/>
      <c r="I89" s="323"/>
      <c r="J89" s="331"/>
      <c r="K89" s="331"/>
      <c r="L89" s="323"/>
      <c r="M89" s="331"/>
      <c r="N89" s="305"/>
      <c r="O89" s="305"/>
      <c r="Q89" s="336"/>
    </row>
    <row r="90" spans="1:17" ht="27" customHeight="1">
      <c r="A90" s="331"/>
      <c r="B90" s="332"/>
      <c r="C90" s="41">
        <f t="shared" si="2"/>
        <v>0</v>
      </c>
      <c r="D90" s="331"/>
      <c r="E90" s="323"/>
      <c r="F90" s="331"/>
      <c r="G90" s="323"/>
      <c r="H90" s="331"/>
      <c r="I90" s="323"/>
      <c r="J90" s="331"/>
      <c r="K90" s="331"/>
      <c r="L90" s="323"/>
      <c r="M90" s="331"/>
      <c r="N90" s="305"/>
      <c r="O90" s="305"/>
      <c r="Q90" s="336"/>
    </row>
    <row r="91" spans="1:17" ht="27" customHeight="1">
      <c r="A91" s="331"/>
      <c r="B91" s="331"/>
      <c r="C91" s="41">
        <f t="shared" si="2"/>
        <v>0</v>
      </c>
      <c r="D91" s="331"/>
      <c r="E91" s="323"/>
      <c r="F91" s="331"/>
      <c r="G91" s="323"/>
      <c r="H91" s="331"/>
      <c r="I91" s="323"/>
      <c r="J91" s="331"/>
      <c r="K91" s="331"/>
      <c r="L91" s="323"/>
      <c r="M91" s="331"/>
      <c r="N91" s="305"/>
      <c r="O91" s="305"/>
      <c r="Q91" s="336"/>
    </row>
    <row r="92" spans="1:17" ht="27" customHeight="1">
      <c r="A92" s="331"/>
      <c r="B92" s="332"/>
      <c r="C92" s="41">
        <f t="shared" si="2"/>
        <v>0</v>
      </c>
      <c r="D92" s="331"/>
      <c r="E92" s="323"/>
      <c r="F92" s="331"/>
      <c r="G92" s="323"/>
      <c r="H92" s="331"/>
      <c r="I92" s="323"/>
      <c r="J92" s="331"/>
      <c r="K92" s="331"/>
      <c r="L92" s="323"/>
      <c r="M92" s="331"/>
      <c r="N92" s="305"/>
      <c r="O92" s="305"/>
      <c r="Q92" s="336"/>
    </row>
    <row r="93" spans="1:17" ht="27" customHeight="1">
      <c r="A93" s="331"/>
      <c r="B93" s="331"/>
      <c r="C93" s="41">
        <f t="shared" si="2"/>
        <v>0</v>
      </c>
      <c r="D93" s="331"/>
      <c r="E93" s="323"/>
      <c r="F93" s="331"/>
      <c r="G93" s="323"/>
      <c r="H93" s="331"/>
      <c r="I93" s="323"/>
      <c r="J93" s="331"/>
      <c r="K93" s="331"/>
      <c r="L93" s="323"/>
      <c r="M93" s="331"/>
      <c r="N93" s="305"/>
      <c r="O93" s="305"/>
      <c r="Q93" s="336"/>
    </row>
    <row r="94" spans="1:17" ht="27" customHeight="1">
      <c r="A94" s="331"/>
      <c r="B94" s="340"/>
      <c r="C94" s="41">
        <f t="shared" si="2"/>
        <v>0</v>
      </c>
      <c r="D94" s="331"/>
      <c r="E94" s="323"/>
      <c r="F94" s="331"/>
      <c r="G94" s="323"/>
      <c r="H94" s="331"/>
      <c r="I94" s="323"/>
      <c r="J94" s="331"/>
      <c r="K94" s="331"/>
      <c r="L94" s="323"/>
      <c r="M94" s="331"/>
      <c r="N94" s="305"/>
      <c r="O94" s="305"/>
      <c r="Q94" s="336"/>
    </row>
    <row r="95" spans="1:17" ht="27" customHeight="1">
      <c r="A95" s="331"/>
      <c r="B95" s="331"/>
      <c r="C95" s="41">
        <f t="shared" si="2"/>
        <v>0</v>
      </c>
      <c r="D95" s="331"/>
      <c r="E95" s="323"/>
      <c r="F95" s="331"/>
      <c r="G95" s="323"/>
      <c r="H95" s="331"/>
      <c r="I95" s="323"/>
      <c r="J95" s="331"/>
      <c r="K95" s="331"/>
      <c r="L95" s="323"/>
      <c r="M95" s="331"/>
      <c r="N95" s="305"/>
      <c r="O95" s="305"/>
      <c r="Q95" s="336"/>
    </row>
    <row r="96" spans="1:17" ht="27" customHeight="1">
      <c r="A96" s="331"/>
      <c r="B96" s="340"/>
      <c r="C96" s="41">
        <f t="shared" si="2"/>
        <v>0</v>
      </c>
      <c r="D96" s="331"/>
      <c r="E96" s="323"/>
      <c r="F96" s="331"/>
      <c r="G96" s="323"/>
      <c r="H96" s="331"/>
      <c r="I96" s="323"/>
      <c r="J96" s="331"/>
      <c r="K96" s="331"/>
      <c r="L96" s="323"/>
      <c r="M96" s="331"/>
      <c r="N96" s="305"/>
      <c r="O96" s="305"/>
      <c r="Q96" s="336"/>
    </row>
    <row r="97" spans="1:17" ht="27" customHeight="1">
      <c r="A97" s="331"/>
      <c r="B97" s="331"/>
      <c r="C97" s="41">
        <f t="shared" si="2"/>
        <v>0</v>
      </c>
      <c r="D97" s="331"/>
      <c r="E97" s="323"/>
      <c r="F97" s="331"/>
      <c r="G97" s="323"/>
      <c r="H97" s="331"/>
      <c r="I97" s="323"/>
      <c r="J97" s="331"/>
      <c r="K97" s="331"/>
      <c r="L97" s="323"/>
      <c r="M97" s="331"/>
      <c r="N97" s="305"/>
      <c r="O97" s="305"/>
      <c r="Q97" s="336"/>
    </row>
    <row r="98" spans="1:17" ht="27" customHeight="1">
      <c r="A98" s="331"/>
      <c r="B98" s="340"/>
      <c r="C98" s="41">
        <f t="shared" si="2"/>
        <v>0</v>
      </c>
      <c r="D98" s="331"/>
      <c r="E98" s="323"/>
      <c r="F98" s="331"/>
      <c r="G98" s="323"/>
      <c r="H98" s="331"/>
      <c r="I98" s="323"/>
      <c r="J98" s="331"/>
      <c r="K98" s="331"/>
      <c r="L98" s="323"/>
      <c r="M98" s="331"/>
      <c r="N98" s="305"/>
      <c r="O98" s="305"/>
      <c r="Q98" s="336"/>
    </row>
    <row r="99" spans="1:17" ht="27" customHeight="1">
      <c r="A99" s="331"/>
      <c r="B99" s="331"/>
      <c r="C99" s="41">
        <f t="shared" si="2"/>
        <v>0</v>
      </c>
      <c r="D99" s="331"/>
      <c r="E99" s="323"/>
      <c r="F99" s="331"/>
      <c r="G99" s="323"/>
      <c r="H99" s="331"/>
      <c r="I99" s="323"/>
      <c r="J99" s="331"/>
      <c r="K99" s="331"/>
      <c r="L99" s="323"/>
      <c r="M99" s="331"/>
      <c r="N99" s="305"/>
      <c r="O99" s="305"/>
      <c r="Q99" s="336"/>
    </row>
    <row r="100" spans="1:17" ht="27" customHeight="1">
      <c r="A100" s="331"/>
      <c r="B100" s="331"/>
      <c r="C100" s="41">
        <f t="shared" si="2"/>
        <v>0</v>
      </c>
      <c r="D100" s="331"/>
      <c r="E100" s="323"/>
      <c r="F100" s="331"/>
      <c r="G100" s="323"/>
      <c r="H100" s="331"/>
      <c r="I100" s="323"/>
      <c r="J100" s="331"/>
      <c r="K100" s="331"/>
      <c r="L100" s="323"/>
      <c r="M100" s="331"/>
      <c r="N100" s="305"/>
      <c r="O100" s="305"/>
      <c r="Q100" s="336"/>
    </row>
    <row r="101" spans="1:17" ht="27" customHeight="1">
      <c r="A101" s="331"/>
      <c r="B101" s="331"/>
      <c r="C101" s="41">
        <f t="shared" si="2"/>
        <v>0</v>
      </c>
      <c r="D101" s="331"/>
      <c r="E101" s="323"/>
      <c r="F101" s="331"/>
      <c r="G101" s="323"/>
      <c r="H101" s="331"/>
      <c r="I101" s="323"/>
      <c r="J101" s="331"/>
      <c r="K101" s="331"/>
      <c r="L101" s="323"/>
      <c r="M101" s="331"/>
      <c r="N101" s="305"/>
      <c r="O101" s="305"/>
      <c r="Q101" s="336"/>
    </row>
    <row r="102" spans="1:17" ht="27" customHeight="1">
      <c r="A102" s="331"/>
      <c r="B102" s="340"/>
      <c r="C102" s="41">
        <f t="shared" si="2"/>
        <v>0</v>
      </c>
      <c r="D102" s="331"/>
      <c r="E102" s="323"/>
      <c r="F102" s="331"/>
      <c r="G102" s="323"/>
      <c r="H102" s="331"/>
      <c r="I102" s="323"/>
      <c r="J102" s="331"/>
      <c r="K102" s="331"/>
      <c r="L102" s="323"/>
      <c r="M102" s="331"/>
      <c r="N102" s="305"/>
      <c r="O102" s="305"/>
      <c r="Q102" s="336"/>
    </row>
    <row r="103" spans="1:17" ht="27" customHeight="1">
      <c r="A103" s="341"/>
      <c r="B103" s="341"/>
      <c r="C103" s="41">
        <f t="shared" si="2"/>
        <v>0</v>
      </c>
      <c r="D103" s="341"/>
      <c r="E103" s="323"/>
      <c r="F103" s="341"/>
      <c r="G103" s="323"/>
      <c r="H103" s="341"/>
      <c r="I103" s="323"/>
      <c r="J103" s="341"/>
      <c r="K103" s="341"/>
      <c r="L103" s="323"/>
      <c r="M103" s="341"/>
      <c r="N103" s="305"/>
      <c r="O103" s="305"/>
      <c r="Q103" s="336"/>
    </row>
    <row r="104" spans="1:21" s="307" customFormat="1" ht="27" customHeight="1">
      <c r="A104" s="341"/>
      <c r="B104" s="340"/>
      <c r="C104" s="41">
        <f aca="true" t="shared" si="3" ref="C104:C120">SUM(E104+F104+G104+I104+L104)</f>
        <v>0</v>
      </c>
      <c r="D104" s="341"/>
      <c r="E104" s="323"/>
      <c r="F104" s="341"/>
      <c r="G104" s="323"/>
      <c r="H104" s="341"/>
      <c r="I104" s="323"/>
      <c r="J104" s="341"/>
      <c r="K104" s="341"/>
      <c r="L104" s="323"/>
      <c r="M104" s="341"/>
      <c r="N104" s="305"/>
      <c r="O104" s="305"/>
      <c r="P104" s="345"/>
      <c r="Q104" s="336"/>
      <c r="R104" s="346"/>
      <c r="S104" s="346"/>
      <c r="T104" s="346"/>
      <c r="U104" s="346"/>
    </row>
    <row r="105" spans="1:17" ht="27" customHeight="1">
      <c r="A105" s="341"/>
      <c r="B105" s="341"/>
      <c r="C105" s="41">
        <f t="shared" si="3"/>
        <v>0</v>
      </c>
      <c r="D105" s="341"/>
      <c r="E105" s="323"/>
      <c r="F105" s="341"/>
      <c r="G105" s="323"/>
      <c r="H105" s="341"/>
      <c r="I105" s="323"/>
      <c r="J105" s="341"/>
      <c r="K105" s="341"/>
      <c r="L105" s="323"/>
      <c r="M105" s="341"/>
      <c r="N105" s="305"/>
      <c r="O105" s="305"/>
      <c r="Q105" s="336"/>
    </row>
    <row r="106" spans="1:21" s="307" customFormat="1" ht="27" customHeight="1">
      <c r="A106" s="341"/>
      <c r="B106" s="340"/>
      <c r="C106" s="41">
        <f t="shared" si="3"/>
        <v>0</v>
      </c>
      <c r="D106" s="341"/>
      <c r="E106" s="323"/>
      <c r="F106" s="341"/>
      <c r="G106" s="323"/>
      <c r="H106" s="341"/>
      <c r="I106" s="323"/>
      <c r="J106" s="341"/>
      <c r="K106" s="341"/>
      <c r="L106" s="323"/>
      <c r="M106" s="341"/>
      <c r="N106" s="305"/>
      <c r="O106" s="305"/>
      <c r="P106" s="345"/>
      <c r="Q106" s="336"/>
      <c r="R106" s="346"/>
      <c r="S106" s="346"/>
      <c r="T106" s="346"/>
      <c r="U106" s="346"/>
    </row>
    <row r="107" spans="1:17" ht="27" customHeight="1">
      <c r="A107" s="341"/>
      <c r="B107" s="341"/>
      <c r="C107" s="41">
        <f t="shared" si="3"/>
        <v>0</v>
      </c>
      <c r="D107" s="341"/>
      <c r="E107" s="323"/>
      <c r="F107" s="341"/>
      <c r="G107" s="323"/>
      <c r="H107" s="341"/>
      <c r="I107" s="323"/>
      <c r="J107" s="341"/>
      <c r="K107" s="341"/>
      <c r="L107" s="323"/>
      <c r="M107" s="341"/>
      <c r="N107" s="305"/>
      <c r="O107" s="305"/>
      <c r="Q107" s="336"/>
    </row>
    <row r="108" spans="1:21" s="307" customFormat="1" ht="27" customHeight="1">
      <c r="A108" s="341"/>
      <c r="B108" s="340"/>
      <c r="C108" s="41">
        <f t="shared" si="3"/>
        <v>0</v>
      </c>
      <c r="D108" s="341"/>
      <c r="E108" s="323"/>
      <c r="F108" s="341"/>
      <c r="G108" s="323"/>
      <c r="H108" s="341"/>
      <c r="I108" s="323"/>
      <c r="J108" s="341"/>
      <c r="K108" s="341"/>
      <c r="L108" s="323"/>
      <c r="M108" s="341"/>
      <c r="N108" s="305"/>
      <c r="O108" s="305"/>
      <c r="P108" s="345"/>
      <c r="Q108" s="336"/>
      <c r="R108" s="346"/>
      <c r="S108" s="346"/>
      <c r="T108" s="346"/>
      <c r="U108" s="346"/>
    </row>
    <row r="109" spans="1:17" ht="27" customHeight="1">
      <c r="A109" s="341"/>
      <c r="B109" s="341"/>
      <c r="C109" s="41">
        <f t="shared" si="3"/>
        <v>0</v>
      </c>
      <c r="D109" s="341"/>
      <c r="E109" s="323"/>
      <c r="F109" s="341"/>
      <c r="G109" s="323"/>
      <c r="H109" s="341"/>
      <c r="I109" s="323"/>
      <c r="J109" s="341"/>
      <c r="K109" s="341"/>
      <c r="L109" s="323"/>
      <c r="M109" s="341"/>
      <c r="N109" s="305"/>
      <c r="O109" s="305"/>
      <c r="Q109" s="336"/>
    </row>
    <row r="110" spans="1:21" s="307" customFormat="1" ht="27" customHeight="1">
      <c r="A110" s="341"/>
      <c r="B110" s="340"/>
      <c r="C110" s="41">
        <f t="shared" si="3"/>
        <v>0</v>
      </c>
      <c r="D110" s="341"/>
      <c r="E110" s="323"/>
      <c r="F110" s="341"/>
      <c r="G110" s="323"/>
      <c r="H110" s="341"/>
      <c r="I110" s="323"/>
      <c r="J110" s="341"/>
      <c r="K110" s="341"/>
      <c r="L110" s="323"/>
      <c r="M110" s="341"/>
      <c r="N110" s="305"/>
      <c r="O110" s="305"/>
      <c r="P110" s="345"/>
      <c r="Q110" s="336"/>
      <c r="R110" s="346"/>
      <c r="S110" s="346"/>
      <c r="T110" s="346"/>
      <c r="U110" s="346"/>
    </row>
    <row r="111" spans="1:17" ht="27" customHeight="1">
      <c r="A111" s="341"/>
      <c r="B111" s="341"/>
      <c r="C111" s="41">
        <f t="shared" si="3"/>
        <v>0</v>
      </c>
      <c r="D111" s="341"/>
      <c r="E111" s="323"/>
      <c r="F111" s="341"/>
      <c r="G111" s="323"/>
      <c r="H111" s="341"/>
      <c r="I111" s="323"/>
      <c r="J111" s="341"/>
      <c r="K111" s="341"/>
      <c r="L111" s="323"/>
      <c r="M111" s="341"/>
      <c r="N111" s="305"/>
      <c r="O111" s="305"/>
      <c r="Q111" s="336"/>
    </row>
    <row r="112" spans="1:17" ht="27" customHeight="1">
      <c r="A112" s="341"/>
      <c r="B112" s="340"/>
      <c r="C112" s="41">
        <f t="shared" si="3"/>
        <v>0</v>
      </c>
      <c r="D112" s="341"/>
      <c r="E112" s="323"/>
      <c r="F112" s="341"/>
      <c r="G112" s="323"/>
      <c r="H112" s="341"/>
      <c r="I112" s="323"/>
      <c r="J112" s="341"/>
      <c r="K112" s="341"/>
      <c r="L112" s="323"/>
      <c r="M112" s="341"/>
      <c r="N112" s="305"/>
      <c r="O112" s="305"/>
      <c r="Q112" s="336"/>
    </row>
    <row r="113" spans="1:21" s="307" customFormat="1" ht="27" customHeight="1">
      <c r="A113" s="341"/>
      <c r="B113" s="325"/>
      <c r="C113" s="41">
        <f t="shared" si="3"/>
        <v>0</v>
      </c>
      <c r="D113" s="341"/>
      <c r="E113" s="323"/>
      <c r="F113" s="341"/>
      <c r="G113" s="323"/>
      <c r="H113" s="341"/>
      <c r="I113" s="323"/>
      <c r="J113" s="341"/>
      <c r="K113" s="341"/>
      <c r="L113" s="323"/>
      <c r="M113" s="341"/>
      <c r="N113" s="305"/>
      <c r="O113" s="305"/>
      <c r="P113" s="345"/>
      <c r="Q113" s="336"/>
      <c r="R113" s="346"/>
      <c r="S113" s="346"/>
      <c r="T113" s="346"/>
      <c r="U113" s="346"/>
    </row>
    <row r="114" spans="1:17" ht="27" customHeight="1">
      <c r="A114" s="342"/>
      <c r="B114" s="343"/>
      <c r="C114" s="41">
        <f t="shared" si="3"/>
        <v>0</v>
      </c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05"/>
      <c r="Q114" s="336"/>
    </row>
    <row r="115" spans="1:13" ht="27" customHeight="1">
      <c r="A115" s="342"/>
      <c r="B115" s="343"/>
      <c r="C115" s="41">
        <f t="shared" si="3"/>
        <v>0</v>
      </c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</row>
    <row r="116" spans="1:13" ht="27" customHeight="1">
      <c r="A116" s="342"/>
      <c r="B116" s="343"/>
      <c r="C116" s="41">
        <f t="shared" si="3"/>
        <v>0</v>
      </c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</row>
    <row r="117" spans="1:13" ht="27" customHeight="1">
      <c r="A117" s="342"/>
      <c r="B117" s="343"/>
      <c r="C117" s="41">
        <f t="shared" si="3"/>
        <v>0</v>
      </c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</row>
    <row r="118" spans="1:13" ht="27" customHeight="1">
      <c r="A118" s="344"/>
      <c r="B118" s="343"/>
      <c r="C118" s="41">
        <f t="shared" si="3"/>
        <v>0</v>
      </c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</row>
    <row r="119" spans="1:13" ht="27" customHeight="1">
      <c r="A119" s="344"/>
      <c r="B119" s="343"/>
      <c r="C119" s="41">
        <f t="shared" si="3"/>
        <v>0</v>
      </c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</row>
    <row r="120" spans="1:13" ht="27" customHeight="1">
      <c r="A120" s="342"/>
      <c r="B120" s="343"/>
      <c r="C120" s="41">
        <f t="shared" si="3"/>
        <v>0</v>
      </c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</row>
    <row r="121" ht="27" customHeight="1"/>
    <row r="122" ht="27" customHeight="1"/>
  </sheetData>
  <sheetProtection/>
  <autoFilter ref="A1:M122"/>
  <mergeCells count="13">
    <mergeCell ref="A2:M2"/>
    <mergeCell ref="L3:M3"/>
    <mergeCell ref="C4:C6"/>
    <mergeCell ref="D4:D6"/>
    <mergeCell ref="E4:E6"/>
    <mergeCell ref="F4:F6"/>
    <mergeCell ref="I4:I6"/>
    <mergeCell ref="J4:J6"/>
    <mergeCell ref="K4:K6"/>
    <mergeCell ref="L4:L6"/>
    <mergeCell ref="M4:M6"/>
    <mergeCell ref="A4:B5"/>
    <mergeCell ref="G4:H5"/>
  </mergeCells>
  <printOptions horizontalCentered="1"/>
  <pageMargins left="0.2" right="0.2" top="0.75" bottom="0.75" header="0.31" footer="0.31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7"/>
  <sheetViews>
    <sheetView workbookViewId="0" topLeftCell="A34">
      <selection activeCell="B46" sqref="B46"/>
    </sheetView>
  </sheetViews>
  <sheetFormatPr defaultColWidth="6.875" defaultRowHeight="14.25"/>
  <cols>
    <col min="1" max="1" width="13.25390625" style="280" customWidth="1"/>
    <col min="2" max="2" width="40.375" style="280" customWidth="1"/>
    <col min="3" max="3" width="10.50390625" style="280" customWidth="1"/>
    <col min="4" max="4" width="16.00390625" style="280" customWidth="1"/>
    <col min="5" max="5" width="14.25390625" style="280" customWidth="1"/>
    <col min="6" max="6" width="13.75390625" style="280" customWidth="1"/>
    <col min="7" max="7" width="14.25390625" style="280" customWidth="1"/>
    <col min="8" max="8" width="18.25390625" style="280" customWidth="1"/>
    <col min="9" max="9" width="14.375" style="280" customWidth="1"/>
    <col min="10" max="10" width="12.625" style="281" customWidth="1"/>
    <col min="11" max="12" width="6.875" style="282" customWidth="1"/>
    <col min="13" max="16384" width="6.875" style="280" customWidth="1"/>
  </cols>
  <sheetData>
    <row r="1" spans="1:8" ht="21.75" customHeight="1">
      <c r="A1" s="283" t="s">
        <v>126</v>
      </c>
      <c r="B1" s="284"/>
      <c r="D1" s="284"/>
      <c r="E1" s="284"/>
      <c r="F1" s="284"/>
      <c r="G1" s="284"/>
      <c r="H1" s="284"/>
    </row>
    <row r="2" spans="1:9" ht="26.25" customHeight="1">
      <c r="A2" s="285" t="s">
        <v>127</v>
      </c>
      <c r="B2" s="285"/>
      <c r="C2" s="285"/>
      <c r="D2" s="285"/>
      <c r="E2" s="285"/>
      <c r="F2" s="285"/>
      <c r="G2" s="285"/>
      <c r="H2" s="285"/>
      <c r="I2" s="285"/>
    </row>
    <row r="3" spans="1:12" s="32" customFormat="1" ht="21" customHeight="1">
      <c r="A3" s="286"/>
      <c r="B3" s="287"/>
      <c r="H3" s="49" t="s">
        <v>6</v>
      </c>
      <c r="I3" s="49"/>
      <c r="J3" s="58"/>
      <c r="K3" s="299"/>
      <c r="L3" s="299"/>
    </row>
    <row r="4" spans="1:12" s="279" customFormat="1" ht="31.5" customHeight="1">
      <c r="A4" s="288" t="s">
        <v>43</v>
      </c>
      <c r="B4" s="288" t="s">
        <v>44</v>
      </c>
      <c r="C4" s="288" t="s">
        <v>33</v>
      </c>
      <c r="D4" s="288" t="s">
        <v>128</v>
      </c>
      <c r="E4" s="288" t="s">
        <v>129</v>
      </c>
      <c r="F4" s="288" t="s">
        <v>130</v>
      </c>
      <c r="G4" s="288" t="s">
        <v>131</v>
      </c>
      <c r="H4" s="289" t="s">
        <v>132</v>
      </c>
      <c r="I4" s="300" t="s">
        <v>133</v>
      </c>
      <c r="J4" s="301"/>
      <c r="K4" s="302"/>
      <c r="L4" s="302"/>
    </row>
    <row r="5" spans="1:12" s="32" customFormat="1" ht="26.25" customHeight="1">
      <c r="A5" s="39" t="s">
        <v>47</v>
      </c>
      <c r="B5" s="39" t="s">
        <v>48</v>
      </c>
      <c r="C5" s="41">
        <v>1.92</v>
      </c>
      <c r="D5" s="41">
        <v>1.92</v>
      </c>
      <c r="E5" s="41"/>
      <c r="F5" s="41"/>
      <c r="G5" s="41"/>
      <c r="H5" s="290"/>
      <c r="I5" s="41"/>
      <c r="J5" s="58"/>
      <c r="K5" s="299"/>
      <c r="L5" s="299"/>
    </row>
    <row r="6" spans="1:12" s="32" customFormat="1" ht="26.25" customHeight="1">
      <c r="A6" s="291" t="s">
        <v>49</v>
      </c>
      <c r="B6" s="42" t="s">
        <v>50</v>
      </c>
      <c r="C6" s="292">
        <v>1.13</v>
      </c>
      <c r="D6" s="292">
        <v>1.13</v>
      </c>
      <c r="E6" s="41"/>
      <c r="F6" s="42"/>
      <c r="G6" s="42"/>
      <c r="H6" s="42"/>
      <c r="I6" s="42"/>
      <c r="J6" s="58"/>
      <c r="K6" s="299"/>
      <c r="L6" s="299"/>
    </row>
    <row r="7" spans="1:13" s="33" customFormat="1" ht="26.25" customHeight="1">
      <c r="A7" s="291" t="s">
        <v>51</v>
      </c>
      <c r="B7" s="42" t="s">
        <v>52</v>
      </c>
      <c r="C7" s="292">
        <v>1.13</v>
      </c>
      <c r="D7" s="292">
        <v>1.13</v>
      </c>
      <c r="E7" s="41"/>
      <c r="F7" s="42"/>
      <c r="G7" s="42"/>
      <c r="H7" s="42"/>
      <c r="I7" s="42"/>
      <c r="J7" s="58"/>
      <c r="K7" s="303"/>
      <c r="L7" s="303"/>
      <c r="M7" s="32"/>
    </row>
    <row r="8" spans="1:13" s="33" customFormat="1" ht="26.25" customHeight="1">
      <c r="A8" s="291" t="s">
        <v>53</v>
      </c>
      <c r="B8" s="42" t="s">
        <v>54</v>
      </c>
      <c r="C8" s="292">
        <v>0.79</v>
      </c>
      <c r="D8" s="292">
        <v>0.79</v>
      </c>
      <c r="E8" s="41"/>
      <c r="F8" s="42"/>
      <c r="G8" s="42"/>
      <c r="H8" s="42"/>
      <c r="I8" s="42"/>
      <c r="J8" s="58"/>
      <c r="K8" s="303"/>
      <c r="L8" s="303"/>
      <c r="M8" s="32"/>
    </row>
    <row r="9" spans="1:13" ht="26.25" customHeight="1">
      <c r="A9" s="293" t="s">
        <v>55</v>
      </c>
      <c r="B9" s="294" t="s">
        <v>56</v>
      </c>
      <c r="C9" s="119">
        <v>0.79</v>
      </c>
      <c r="D9" s="119">
        <v>0.79</v>
      </c>
      <c r="E9" s="41"/>
      <c r="F9" s="294"/>
      <c r="G9" s="294"/>
      <c r="H9" s="294"/>
      <c r="I9" s="294"/>
      <c r="J9" s="58"/>
      <c r="M9" s="32"/>
    </row>
    <row r="10" spans="1:13" ht="26.25" customHeight="1">
      <c r="A10" s="293">
        <v>203</v>
      </c>
      <c r="B10" s="294" t="s">
        <v>57</v>
      </c>
      <c r="C10" s="119">
        <v>45</v>
      </c>
      <c r="D10" s="41"/>
      <c r="E10" s="119">
        <v>45</v>
      </c>
      <c r="F10" s="294"/>
      <c r="G10" s="295"/>
      <c r="H10" s="294"/>
      <c r="I10" s="294"/>
      <c r="J10" s="58"/>
      <c r="M10" s="32"/>
    </row>
    <row r="11" spans="1:13" ht="26.25" customHeight="1">
      <c r="A11" s="293" t="s">
        <v>58</v>
      </c>
      <c r="B11" s="294" t="s">
        <v>59</v>
      </c>
      <c r="C11" s="116">
        <v>45</v>
      </c>
      <c r="D11" s="41"/>
      <c r="E11" s="116">
        <v>45</v>
      </c>
      <c r="F11" s="295"/>
      <c r="G11" s="295"/>
      <c r="H11" s="295"/>
      <c r="I11" s="294"/>
      <c r="J11" s="58"/>
      <c r="M11" s="32"/>
    </row>
    <row r="12" spans="1:13" ht="26.25" customHeight="1">
      <c r="A12" s="293">
        <v>2030601</v>
      </c>
      <c r="B12" s="295" t="s">
        <v>60</v>
      </c>
      <c r="C12" s="119">
        <v>45</v>
      </c>
      <c r="D12" s="41"/>
      <c r="E12" s="119">
        <v>45</v>
      </c>
      <c r="F12" s="296"/>
      <c r="G12" s="295"/>
      <c r="H12" s="295"/>
      <c r="I12" s="294"/>
      <c r="J12" s="58"/>
      <c r="M12" s="32"/>
    </row>
    <row r="13" spans="1:13" ht="26.25" customHeight="1">
      <c r="A13" s="293">
        <v>205</v>
      </c>
      <c r="B13" s="294" t="s">
        <v>61</v>
      </c>
      <c r="C13" s="119">
        <v>172.21</v>
      </c>
      <c r="D13" s="119">
        <v>172.21</v>
      </c>
      <c r="E13" s="41"/>
      <c r="F13" s="295"/>
      <c r="G13" s="295"/>
      <c r="H13" s="295"/>
      <c r="I13" s="295"/>
      <c r="J13" s="58"/>
      <c r="M13" s="32"/>
    </row>
    <row r="14" spans="1:13" ht="26.25" customHeight="1">
      <c r="A14" s="53" t="s">
        <v>62</v>
      </c>
      <c r="B14" s="294" t="s">
        <v>63</v>
      </c>
      <c r="C14" s="119">
        <v>169.21</v>
      </c>
      <c r="D14" s="119">
        <v>169.21</v>
      </c>
      <c r="E14" s="41"/>
      <c r="F14" s="295"/>
      <c r="G14" s="295"/>
      <c r="H14" s="295"/>
      <c r="I14" s="295"/>
      <c r="J14" s="58"/>
      <c r="M14" s="32"/>
    </row>
    <row r="15" spans="1:13" ht="26.25" customHeight="1">
      <c r="A15" s="53">
        <v>2050302</v>
      </c>
      <c r="B15" s="294" t="s">
        <v>64</v>
      </c>
      <c r="C15" s="119">
        <v>169.21</v>
      </c>
      <c r="D15" s="119">
        <v>169.21</v>
      </c>
      <c r="E15" s="41"/>
      <c r="F15" s="295"/>
      <c r="G15" s="295"/>
      <c r="H15" s="295"/>
      <c r="I15" s="295"/>
      <c r="J15" s="58"/>
      <c r="M15" s="32"/>
    </row>
    <row r="16" spans="1:13" ht="26.25" customHeight="1">
      <c r="A16" s="53" t="s">
        <v>65</v>
      </c>
      <c r="B16" s="295" t="s">
        <v>66</v>
      </c>
      <c r="C16" s="116">
        <v>3</v>
      </c>
      <c r="D16" s="116">
        <v>3</v>
      </c>
      <c r="E16" s="41"/>
      <c r="F16" s="294"/>
      <c r="G16" s="295"/>
      <c r="H16" s="295"/>
      <c r="I16" s="295"/>
      <c r="J16" s="58"/>
      <c r="M16" s="32"/>
    </row>
    <row r="17" spans="1:13" ht="26.25" customHeight="1">
      <c r="A17" s="53">
        <v>2050803</v>
      </c>
      <c r="B17" s="295" t="s">
        <v>67</v>
      </c>
      <c r="C17" s="116">
        <v>3</v>
      </c>
      <c r="D17" s="116">
        <v>3</v>
      </c>
      <c r="E17" s="41"/>
      <c r="F17" s="294"/>
      <c r="G17" s="294"/>
      <c r="H17" s="295"/>
      <c r="I17" s="295"/>
      <c r="J17" s="58"/>
      <c r="M17" s="32"/>
    </row>
    <row r="18" spans="1:13" ht="26.25" customHeight="1">
      <c r="A18" s="53">
        <v>208</v>
      </c>
      <c r="B18" s="53" t="s">
        <v>68</v>
      </c>
      <c r="C18" s="297">
        <v>744.31</v>
      </c>
      <c r="D18" s="41">
        <v>739.31</v>
      </c>
      <c r="E18" s="41">
        <v>5</v>
      </c>
      <c r="F18" s="53"/>
      <c r="G18" s="53"/>
      <c r="H18" s="53"/>
      <c r="I18" s="53"/>
      <c r="J18" s="58"/>
      <c r="M18" s="32"/>
    </row>
    <row r="19" spans="1:13" ht="26.25" customHeight="1">
      <c r="A19" s="53" t="s">
        <v>69</v>
      </c>
      <c r="B19" s="53" t="s">
        <v>70</v>
      </c>
      <c r="C19" s="297">
        <v>739.31</v>
      </c>
      <c r="D19" s="297">
        <v>739.31</v>
      </c>
      <c r="E19" s="41"/>
      <c r="F19" s="53"/>
      <c r="G19" s="53"/>
      <c r="H19" s="53"/>
      <c r="I19" s="53"/>
      <c r="J19" s="58"/>
      <c r="M19" s="32"/>
    </row>
    <row r="20" spans="1:13" ht="26.25" customHeight="1">
      <c r="A20" s="53">
        <v>2080502</v>
      </c>
      <c r="B20" s="53" t="s">
        <v>71</v>
      </c>
      <c r="C20" s="297">
        <v>149.56</v>
      </c>
      <c r="D20" s="297">
        <v>149.56</v>
      </c>
      <c r="E20" s="41"/>
      <c r="F20" s="53"/>
      <c r="G20" s="53"/>
      <c r="H20" s="53"/>
      <c r="I20" s="53"/>
      <c r="J20" s="58"/>
      <c r="M20" s="32"/>
    </row>
    <row r="21" spans="1:13" ht="26.25" customHeight="1">
      <c r="A21" s="53">
        <v>2080505</v>
      </c>
      <c r="B21" s="53" t="s">
        <v>72</v>
      </c>
      <c r="C21" s="297">
        <v>481.57</v>
      </c>
      <c r="D21" s="297">
        <v>481.57</v>
      </c>
      <c r="E21" s="41"/>
      <c r="F21" s="53"/>
      <c r="G21" s="53"/>
      <c r="H21" s="53"/>
      <c r="I21" s="53"/>
      <c r="J21" s="58"/>
      <c r="M21" s="32"/>
    </row>
    <row r="22" spans="1:13" ht="26.25" customHeight="1">
      <c r="A22" s="53">
        <v>2080506</v>
      </c>
      <c r="B22" s="53" t="s">
        <v>73</v>
      </c>
      <c r="C22" s="297">
        <v>108.18</v>
      </c>
      <c r="D22" s="297">
        <v>108.18</v>
      </c>
      <c r="E22" s="41"/>
      <c r="F22" s="53"/>
      <c r="G22" s="53"/>
      <c r="H22" s="53"/>
      <c r="I22" s="53"/>
      <c r="J22" s="58"/>
      <c r="M22" s="32"/>
    </row>
    <row r="23" spans="1:13" ht="26.25" customHeight="1">
      <c r="A23" s="53" t="s">
        <v>74</v>
      </c>
      <c r="B23" s="53" t="s">
        <v>75</v>
      </c>
      <c r="C23" s="297">
        <v>5</v>
      </c>
      <c r="D23" s="41"/>
      <c r="E23" s="41">
        <v>5</v>
      </c>
      <c r="F23" s="53"/>
      <c r="G23" s="53"/>
      <c r="H23" s="53"/>
      <c r="I23" s="53"/>
      <c r="J23" s="58"/>
      <c r="M23" s="32"/>
    </row>
    <row r="24" spans="1:13" ht="26.25" customHeight="1">
      <c r="A24" s="53">
        <v>2081699</v>
      </c>
      <c r="B24" s="53" t="s">
        <v>76</v>
      </c>
      <c r="C24" s="297">
        <v>5</v>
      </c>
      <c r="D24" s="41"/>
      <c r="E24" s="41">
        <v>5</v>
      </c>
      <c r="F24" s="53"/>
      <c r="G24" s="53"/>
      <c r="H24" s="53"/>
      <c r="I24" s="53"/>
      <c r="J24" s="58"/>
      <c r="M24" s="32"/>
    </row>
    <row r="25" spans="1:9" ht="26.25" customHeight="1">
      <c r="A25" s="53">
        <v>210</v>
      </c>
      <c r="B25" s="53" t="s">
        <v>77</v>
      </c>
      <c r="C25" s="297">
        <v>29079.660000000003</v>
      </c>
      <c r="D25" s="298">
        <v>11307.44</v>
      </c>
      <c r="E25" s="298">
        <v>17772.22</v>
      </c>
      <c r="F25" s="53"/>
      <c r="G25" s="53"/>
      <c r="H25" s="53"/>
      <c r="I25" s="53"/>
    </row>
    <row r="26" spans="1:9" ht="26.25" customHeight="1">
      <c r="A26" s="53" t="s">
        <v>78</v>
      </c>
      <c r="B26" s="53" t="s">
        <v>79</v>
      </c>
      <c r="C26" s="297">
        <v>859.22</v>
      </c>
      <c r="D26" s="298">
        <v>453.4</v>
      </c>
      <c r="E26" s="298">
        <v>405.82</v>
      </c>
      <c r="F26" s="53"/>
      <c r="G26" s="53"/>
      <c r="H26" s="53"/>
      <c r="I26" s="53"/>
    </row>
    <row r="27" spans="1:9" ht="26.25" customHeight="1">
      <c r="A27" s="53">
        <v>2100101</v>
      </c>
      <c r="B27" s="53" t="s">
        <v>52</v>
      </c>
      <c r="C27" s="297">
        <v>416.22</v>
      </c>
      <c r="D27" s="298">
        <v>416.22</v>
      </c>
      <c r="E27" s="297"/>
      <c r="F27" s="53"/>
      <c r="G27" s="53"/>
      <c r="H27" s="53"/>
      <c r="I27" s="53"/>
    </row>
    <row r="28" spans="1:9" ht="26.25" customHeight="1">
      <c r="A28" s="53">
        <v>2100102</v>
      </c>
      <c r="B28" s="53" t="s">
        <v>80</v>
      </c>
      <c r="C28" s="297">
        <v>290</v>
      </c>
      <c r="D28" s="298"/>
      <c r="E28" s="298">
        <v>290</v>
      </c>
      <c r="F28" s="53"/>
      <c r="G28" s="53"/>
      <c r="H28" s="53"/>
      <c r="I28" s="53"/>
    </row>
    <row r="29" spans="1:9" ht="26.25" customHeight="1">
      <c r="A29" s="53">
        <v>2100199</v>
      </c>
      <c r="B29" s="53" t="s">
        <v>81</v>
      </c>
      <c r="C29" s="297">
        <v>153</v>
      </c>
      <c r="D29" s="298">
        <v>37.18</v>
      </c>
      <c r="E29" s="298">
        <v>115.82</v>
      </c>
      <c r="F29" s="53"/>
      <c r="G29" s="53"/>
      <c r="H29" s="53"/>
      <c r="I29" s="53"/>
    </row>
    <row r="30" spans="1:9" ht="26.25" customHeight="1">
      <c r="A30" s="53" t="s">
        <v>82</v>
      </c>
      <c r="B30" s="53" t="s">
        <v>83</v>
      </c>
      <c r="C30" s="297">
        <v>1300</v>
      </c>
      <c r="D30" s="297">
        <v>1300</v>
      </c>
      <c r="E30" s="297"/>
      <c r="F30" s="53"/>
      <c r="G30" s="53"/>
      <c r="H30" s="53"/>
      <c r="I30" s="53"/>
    </row>
    <row r="31" spans="1:9" ht="26.25" customHeight="1">
      <c r="A31" s="53">
        <v>2100201</v>
      </c>
      <c r="B31" s="53" t="s">
        <v>84</v>
      </c>
      <c r="C31" s="297">
        <v>700</v>
      </c>
      <c r="D31" s="297">
        <v>700</v>
      </c>
      <c r="E31" s="297"/>
      <c r="F31" s="53"/>
      <c r="G31" s="53"/>
      <c r="H31" s="53"/>
      <c r="I31" s="53"/>
    </row>
    <row r="32" spans="1:9" ht="26.25" customHeight="1">
      <c r="A32" s="53">
        <v>2100202</v>
      </c>
      <c r="B32" s="53" t="s">
        <v>85</v>
      </c>
      <c r="C32" s="297">
        <v>600</v>
      </c>
      <c r="D32" s="297">
        <v>600</v>
      </c>
      <c r="E32" s="297"/>
      <c r="F32" s="53"/>
      <c r="G32" s="53"/>
      <c r="H32" s="53"/>
      <c r="I32" s="53"/>
    </row>
    <row r="33" spans="1:9" ht="26.25" customHeight="1">
      <c r="A33" s="53" t="s">
        <v>86</v>
      </c>
      <c r="B33" s="53" t="s">
        <v>87</v>
      </c>
      <c r="C33" s="297">
        <v>23318.67</v>
      </c>
      <c r="D33" s="298">
        <v>7357</v>
      </c>
      <c r="E33" s="298">
        <v>15961.67</v>
      </c>
      <c r="F33" s="53"/>
      <c r="G33" s="53"/>
      <c r="H33" s="53"/>
      <c r="I33" s="53"/>
    </row>
    <row r="34" spans="1:9" ht="26.25" customHeight="1">
      <c r="A34" s="53">
        <v>2100301</v>
      </c>
      <c r="B34" s="53" t="s">
        <v>88</v>
      </c>
      <c r="C34" s="297">
        <v>848.9599999999999</v>
      </c>
      <c r="D34" s="298">
        <v>679</v>
      </c>
      <c r="E34" s="298">
        <v>169.96</v>
      </c>
      <c r="F34" s="53"/>
      <c r="G34" s="53"/>
      <c r="H34" s="53"/>
      <c r="I34" s="53"/>
    </row>
    <row r="35" spans="1:9" ht="26.25" customHeight="1">
      <c r="A35" s="53">
        <v>2100302</v>
      </c>
      <c r="B35" s="53" t="s">
        <v>89</v>
      </c>
      <c r="C35" s="297">
        <v>22469.71</v>
      </c>
      <c r="D35" s="298">
        <v>6678</v>
      </c>
      <c r="E35" s="298">
        <v>15791.71</v>
      </c>
      <c r="F35" s="53"/>
      <c r="G35" s="53"/>
      <c r="H35" s="53"/>
      <c r="I35" s="53"/>
    </row>
    <row r="36" spans="1:9" ht="26.25" customHeight="1">
      <c r="A36" s="53" t="s">
        <v>90</v>
      </c>
      <c r="B36" s="53" t="s">
        <v>91</v>
      </c>
      <c r="C36" s="297">
        <v>2758.29</v>
      </c>
      <c r="D36" s="298">
        <v>2045.95</v>
      </c>
      <c r="E36" s="298">
        <v>712.34</v>
      </c>
      <c r="F36" s="53"/>
      <c r="G36" s="53"/>
      <c r="H36" s="53"/>
      <c r="I36" s="53"/>
    </row>
    <row r="37" spans="1:9" ht="26.25" customHeight="1">
      <c r="A37" s="53">
        <v>2100401</v>
      </c>
      <c r="B37" s="53" t="s">
        <v>92</v>
      </c>
      <c r="C37" s="297">
        <v>959.43</v>
      </c>
      <c r="D37" s="298">
        <v>959.43</v>
      </c>
      <c r="E37" s="297"/>
      <c r="F37" s="53"/>
      <c r="G37" s="53"/>
      <c r="H37" s="53"/>
      <c r="I37" s="53"/>
    </row>
    <row r="38" spans="1:9" ht="26.25" customHeight="1">
      <c r="A38" s="53">
        <v>2100402</v>
      </c>
      <c r="B38" s="53" t="s">
        <v>93</v>
      </c>
      <c r="C38" s="297">
        <v>378.69</v>
      </c>
      <c r="D38" s="298">
        <v>268.69</v>
      </c>
      <c r="E38" s="298">
        <v>110</v>
      </c>
      <c r="F38" s="53"/>
      <c r="G38" s="53"/>
      <c r="H38" s="53"/>
      <c r="I38" s="53"/>
    </row>
    <row r="39" spans="1:9" ht="26.25" customHeight="1">
      <c r="A39" s="53">
        <v>2100403</v>
      </c>
      <c r="B39" s="53" t="s">
        <v>94</v>
      </c>
      <c r="C39" s="297">
        <v>817.83</v>
      </c>
      <c r="D39" s="298">
        <v>817.83</v>
      </c>
      <c r="E39" s="297"/>
      <c r="F39" s="53"/>
      <c r="G39" s="53"/>
      <c r="H39" s="53"/>
      <c r="I39" s="53"/>
    </row>
    <row r="40" spans="1:9" ht="26.25" customHeight="1">
      <c r="A40" s="53">
        <v>2100408</v>
      </c>
      <c r="B40" s="53" t="s">
        <v>95</v>
      </c>
      <c r="C40" s="297">
        <v>2</v>
      </c>
      <c r="D40" s="297"/>
      <c r="E40" s="297">
        <v>2</v>
      </c>
      <c r="F40" s="53"/>
      <c r="G40" s="53"/>
      <c r="H40" s="53"/>
      <c r="I40" s="53"/>
    </row>
    <row r="41" spans="1:9" ht="26.25" customHeight="1">
      <c r="A41" s="53">
        <v>2100409</v>
      </c>
      <c r="B41" s="53" t="s">
        <v>96</v>
      </c>
      <c r="C41" s="297">
        <v>417.51</v>
      </c>
      <c r="D41" s="297"/>
      <c r="E41" s="297">
        <v>417.51</v>
      </c>
      <c r="F41" s="53"/>
      <c r="G41" s="53"/>
      <c r="H41" s="53"/>
      <c r="I41" s="53"/>
    </row>
    <row r="42" spans="1:9" ht="26.25" customHeight="1">
      <c r="A42" s="53">
        <v>2100499</v>
      </c>
      <c r="B42" s="53" t="s">
        <v>97</v>
      </c>
      <c r="C42" s="297">
        <v>182.83</v>
      </c>
      <c r="D42" s="297"/>
      <c r="E42" s="297">
        <v>182.83</v>
      </c>
      <c r="F42" s="53"/>
      <c r="G42" s="53"/>
      <c r="H42" s="53"/>
      <c r="I42" s="53"/>
    </row>
    <row r="43" spans="1:9" ht="26.25" customHeight="1">
      <c r="A43" s="53" t="s">
        <v>98</v>
      </c>
      <c r="B43" s="53" t="s">
        <v>99</v>
      </c>
      <c r="C43" s="297">
        <v>402.25</v>
      </c>
      <c r="D43" s="298">
        <v>48.9</v>
      </c>
      <c r="E43" s="298">
        <v>353.35</v>
      </c>
      <c r="F43" s="53"/>
      <c r="G43" s="53"/>
      <c r="H43" s="53"/>
      <c r="I43" s="53"/>
    </row>
    <row r="44" spans="1:9" ht="26.25" customHeight="1">
      <c r="A44" s="53">
        <v>2100716</v>
      </c>
      <c r="B44" s="53" t="s">
        <v>100</v>
      </c>
      <c r="C44" s="297">
        <v>48.9</v>
      </c>
      <c r="D44" s="298">
        <v>48.9</v>
      </c>
      <c r="E44" s="297"/>
      <c r="F44" s="53"/>
      <c r="G44" s="53"/>
      <c r="H44" s="53"/>
      <c r="I44" s="53"/>
    </row>
    <row r="45" spans="1:9" ht="26.25" customHeight="1">
      <c r="A45" s="53">
        <v>2100717</v>
      </c>
      <c r="B45" s="53" t="s">
        <v>101</v>
      </c>
      <c r="C45" s="297">
        <v>340</v>
      </c>
      <c r="D45" s="297"/>
      <c r="E45" s="297">
        <v>340</v>
      </c>
      <c r="F45" s="53"/>
      <c r="G45" s="53"/>
      <c r="H45" s="53"/>
      <c r="I45" s="53"/>
    </row>
    <row r="46" spans="1:9" ht="26.25" customHeight="1">
      <c r="A46" s="53">
        <v>2100799</v>
      </c>
      <c r="B46" s="53" t="s">
        <v>102</v>
      </c>
      <c r="C46" s="297">
        <v>13.35</v>
      </c>
      <c r="D46" s="297"/>
      <c r="E46" s="297">
        <v>13.35</v>
      </c>
      <c r="F46" s="53"/>
      <c r="G46" s="53"/>
      <c r="H46" s="53"/>
      <c r="I46" s="53"/>
    </row>
    <row r="47" spans="1:9" ht="26.25" customHeight="1">
      <c r="A47" s="53" t="s">
        <v>103</v>
      </c>
      <c r="B47" s="53" t="s">
        <v>104</v>
      </c>
      <c r="C47" s="297">
        <v>101.14</v>
      </c>
      <c r="D47" s="297">
        <v>101.14</v>
      </c>
      <c r="E47" s="297"/>
      <c r="F47" s="53"/>
      <c r="G47" s="53"/>
      <c r="H47" s="53"/>
      <c r="I47" s="53"/>
    </row>
    <row r="48" spans="1:9" ht="26.25" customHeight="1">
      <c r="A48" s="53">
        <v>2101101</v>
      </c>
      <c r="B48" s="53" t="s">
        <v>105</v>
      </c>
      <c r="C48" s="297">
        <v>38.04</v>
      </c>
      <c r="D48" s="297">
        <v>38.04</v>
      </c>
      <c r="E48" s="297"/>
      <c r="F48" s="53"/>
      <c r="G48" s="53"/>
      <c r="H48" s="53"/>
      <c r="I48" s="53"/>
    </row>
    <row r="49" spans="1:9" ht="26.25" customHeight="1">
      <c r="A49" s="53">
        <v>2101102</v>
      </c>
      <c r="B49" s="53" t="s">
        <v>106</v>
      </c>
      <c r="C49" s="297">
        <v>63.1</v>
      </c>
      <c r="D49" s="297">
        <v>63.1</v>
      </c>
      <c r="E49" s="297"/>
      <c r="F49" s="53"/>
      <c r="G49" s="53"/>
      <c r="H49" s="53"/>
      <c r="I49" s="53"/>
    </row>
    <row r="50" spans="1:9" ht="26.25" customHeight="1">
      <c r="A50" s="53" t="s">
        <v>107</v>
      </c>
      <c r="B50" s="53" t="s">
        <v>108</v>
      </c>
      <c r="C50" s="297">
        <v>8</v>
      </c>
      <c r="D50" s="297"/>
      <c r="E50" s="298">
        <v>8</v>
      </c>
      <c r="F50" s="53"/>
      <c r="G50" s="53"/>
      <c r="H50" s="53"/>
      <c r="I50" s="53"/>
    </row>
    <row r="51" spans="1:9" ht="26.25" customHeight="1">
      <c r="A51" s="53">
        <v>2101401</v>
      </c>
      <c r="B51" s="53" t="s">
        <v>109</v>
      </c>
      <c r="C51" s="297">
        <v>8</v>
      </c>
      <c r="D51" s="297"/>
      <c r="E51" s="298">
        <v>8</v>
      </c>
      <c r="F51" s="53"/>
      <c r="G51" s="53"/>
      <c r="H51" s="53"/>
      <c r="I51" s="53"/>
    </row>
    <row r="52" spans="1:9" ht="26.25" customHeight="1">
      <c r="A52" s="53" t="s">
        <v>110</v>
      </c>
      <c r="B52" s="53" t="s">
        <v>111</v>
      </c>
      <c r="C52" s="297">
        <v>332.09</v>
      </c>
      <c r="D52" s="298">
        <v>1.05</v>
      </c>
      <c r="E52" s="298">
        <v>331.04</v>
      </c>
      <c r="F52" s="53"/>
      <c r="G52" s="53"/>
      <c r="H52" s="53"/>
      <c r="I52" s="53"/>
    </row>
    <row r="53" spans="1:9" ht="26.25" customHeight="1">
      <c r="A53" s="53">
        <v>2109901</v>
      </c>
      <c r="B53" s="53" t="s">
        <v>112</v>
      </c>
      <c r="C53" s="297">
        <v>332.09</v>
      </c>
      <c r="D53" s="298">
        <v>1.05</v>
      </c>
      <c r="E53" s="298">
        <v>331.04</v>
      </c>
      <c r="F53" s="53"/>
      <c r="G53" s="53"/>
      <c r="H53" s="53"/>
      <c r="I53" s="53"/>
    </row>
    <row r="54" spans="1:9" ht="26.25" customHeight="1">
      <c r="A54" s="53">
        <v>212</v>
      </c>
      <c r="B54" s="53" t="s">
        <v>113</v>
      </c>
      <c r="C54" s="297">
        <v>197.7</v>
      </c>
      <c r="D54" s="297"/>
      <c r="E54" s="297">
        <v>197.7</v>
      </c>
      <c r="F54" s="53"/>
      <c r="G54" s="53"/>
      <c r="H54" s="53"/>
      <c r="I54" s="53"/>
    </row>
    <row r="55" spans="1:9" ht="26.25" customHeight="1">
      <c r="A55" s="53" t="s">
        <v>114</v>
      </c>
      <c r="B55" s="53" t="s">
        <v>115</v>
      </c>
      <c r="C55" s="297">
        <v>197.7</v>
      </c>
      <c r="D55" s="297"/>
      <c r="E55" s="297">
        <v>197.7</v>
      </c>
      <c r="F55" s="53"/>
      <c r="G55" s="53"/>
      <c r="H55" s="53"/>
      <c r="I55" s="53"/>
    </row>
    <row r="56" spans="1:9" ht="26.25" customHeight="1">
      <c r="A56" s="53">
        <v>2121401</v>
      </c>
      <c r="B56" s="53" t="s">
        <v>116</v>
      </c>
      <c r="C56" s="297">
        <v>120</v>
      </c>
      <c r="D56" s="297"/>
      <c r="E56" s="297">
        <v>120</v>
      </c>
      <c r="F56" s="53"/>
      <c r="G56" s="53"/>
      <c r="H56" s="53"/>
      <c r="I56" s="53"/>
    </row>
    <row r="57" spans="1:9" ht="26.25" customHeight="1">
      <c r="A57" s="53">
        <v>2121499</v>
      </c>
      <c r="B57" s="53" t="s">
        <v>117</v>
      </c>
      <c r="C57" s="297">
        <v>77.7</v>
      </c>
      <c r="D57" s="297"/>
      <c r="E57" s="297">
        <v>77.7</v>
      </c>
      <c r="F57" s="53"/>
      <c r="G57" s="53"/>
      <c r="H57" s="53"/>
      <c r="I57" s="53"/>
    </row>
    <row r="58" spans="1:9" ht="26.25" customHeight="1">
      <c r="A58" s="53">
        <v>213</v>
      </c>
      <c r="B58" s="53" t="s">
        <v>118</v>
      </c>
      <c r="C58" s="297">
        <v>69</v>
      </c>
      <c r="D58" s="297"/>
      <c r="E58" s="297">
        <v>69</v>
      </c>
      <c r="F58" s="53"/>
      <c r="G58" s="53"/>
      <c r="H58" s="53"/>
      <c r="I58" s="53"/>
    </row>
    <row r="59" spans="1:9" ht="26.25" customHeight="1">
      <c r="A59" s="53" t="s">
        <v>119</v>
      </c>
      <c r="B59" s="53" t="s">
        <v>120</v>
      </c>
      <c r="C59" s="297">
        <v>69</v>
      </c>
      <c r="D59" s="297"/>
      <c r="E59" s="297">
        <v>69</v>
      </c>
      <c r="F59" s="53"/>
      <c r="G59" s="53"/>
      <c r="H59" s="53"/>
      <c r="I59" s="53"/>
    </row>
    <row r="60" spans="1:9" ht="26.25" customHeight="1">
      <c r="A60" s="53">
        <v>2130506</v>
      </c>
      <c r="B60" s="53" t="s">
        <v>121</v>
      </c>
      <c r="C60" s="297">
        <v>69</v>
      </c>
      <c r="D60" s="297"/>
      <c r="E60" s="297">
        <v>69</v>
      </c>
      <c r="F60" s="53"/>
      <c r="G60" s="53"/>
      <c r="H60" s="53"/>
      <c r="I60" s="53"/>
    </row>
    <row r="61" spans="1:9" ht="26.25" customHeight="1">
      <c r="A61" s="53">
        <v>221</v>
      </c>
      <c r="B61" s="53" t="s">
        <v>122</v>
      </c>
      <c r="C61" s="297">
        <v>246.11</v>
      </c>
      <c r="D61" s="297">
        <v>246.11</v>
      </c>
      <c r="E61" s="297"/>
      <c r="F61" s="53"/>
      <c r="G61" s="53"/>
      <c r="H61" s="53"/>
      <c r="I61" s="53"/>
    </row>
    <row r="62" spans="1:9" ht="26.25" customHeight="1">
      <c r="A62" s="53" t="s">
        <v>123</v>
      </c>
      <c r="B62" s="53" t="s">
        <v>124</v>
      </c>
      <c r="C62" s="297">
        <v>246.11</v>
      </c>
      <c r="D62" s="297">
        <v>246.11</v>
      </c>
      <c r="E62" s="297"/>
      <c r="F62" s="53"/>
      <c r="G62" s="53"/>
      <c r="H62" s="53"/>
      <c r="I62" s="53"/>
    </row>
    <row r="63" spans="1:9" ht="26.25" customHeight="1">
      <c r="A63" s="53">
        <v>2210201</v>
      </c>
      <c r="B63" s="53" t="s">
        <v>125</v>
      </c>
      <c r="C63" s="297">
        <v>246.11</v>
      </c>
      <c r="D63" s="297">
        <v>246.11</v>
      </c>
      <c r="E63" s="297"/>
      <c r="F63" s="53"/>
      <c r="G63" s="53"/>
      <c r="H63" s="53"/>
      <c r="I63" s="53"/>
    </row>
    <row r="64" spans="1:9" ht="26.25" customHeight="1">
      <c r="A64" s="53"/>
      <c r="B64" s="53"/>
      <c r="C64" s="297"/>
      <c r="D64" s="297"/>
      <c r="E64" s="297"/>
      <c r="F64" s="53"/>
      <c r="G64" s="53"/>
      <c r="H64" s="53"/>
      <c r="I64" s="53"/>
    </row>
    <row r="65" spans="1:9" ht="26.25" customHeight="1">
      <c r="A65" s="53"/>
      <c r="B65" s="53"/>
      <c r="C65" s="297"/>
      <c r="D65" s="297"/>
      <c r="E65" s="297"/>
      <c r="F65" s="53"/>
      <c r="G65" s="53"/>
      <c r="H65" s="53"/>
      <c r="I65" s="53"/>
    </row>
    <row r="66" spans="1:9" ht="26.25" customHeight="1">
      <c r="A66" s="53"/>
      <c r="B66" s="53"/>
      <c r="C66" s="297"/>
      <c r="D66" s="297"/>
      <c r="E66" s="297"/>
      <c r="F66" s="53"/>
      <c r="G66" s="53"/>
      <c r="H66" s="53"/>
      <c r="I66" s="53"/>
    </row>
    <row r="67" spans="1:9" ht="26.25" customHeight="1">
      <c r="A67" s="53"/>
      <c r="B67" s="53"/>
      <c r="C67" s="297"/>
      <c r="D67" s="297"/>
      <c r="E67" s="297"/>
      <c r="F67" s="53"/>
      <c r="G67" s="53"/>
      <c r="H67" s="53"/>
      <c r="I67" s="53"/>
    </row>
    <row r="68" spans="1:9" ht="26.25" customHeight="1">
      <c r="A68" s="53"/>
      <c r="B68" s="53"/>
      <c r="C68" s="297"/>
      <c r="D68" s="297"/>
      <c r="E68" s="297"/>
      <c r="F68" s="53"/>
      <c r="G68" s="53"/>
      <c r="H68" s="53"/>
      <c r="I68" s="53"/>
    </row>
    <row r="69" spans="1:9" ht="26.25" customHeight="1">
      <c r="A69" s="53"/>
      <c r="B69" s="53"/>
      <c r="C69" s="297"/>
      <c r="D69" s="297"/>
      <c r="E69" s="297"/>
      <c r="F69" s="53"/>
      <c r="G69" s="53"/>
      <c r="H69" s="53"/>
      <c r="I69" s="53"/>
    </row>
    <row r="70" spans="1:9" ht="26.25" customHeight="1">
      <c r="A70" s="53"/>
      <c r="B70" s="53"/>
      <c r="C70" s="297"/>
      <c r="D70" s="297"/>
      <c r="E70" s="297"/>
      <c r="F70" s="53"/>
      <c r="G70" s="53"/>
      <c r="H70" s="53"/>
      <c r="I70" s="53"/>
    </row>
    <row r="71" spans="1:9" ht="26.25" customHeight="1">
      <c r="A71" s="53"/>
      <c r="B71" s="53"/>
      <c r="C71" s="297"/>
      <c r="D71" s="297"/>
      <c r="E71" s="297"/>
      <c r="F71" s="53"/>
      <c r="G71" s="53"/>
      <c r="H71" s="53"/>
      <c r="I71" s="53"/>
    </row>
    <row r="72" spans="1:9" ht="26.25" customHeight="1">
      <c r="A72" s="53"/>
      <c r="B72" s="53"/>
      <c r="C72" s="297"/>
      <c r="D72" s="297"/>
      <c r="E72" s="297"/>
      <c r="F72" s="53"/>
      <c r="G72" s="53"/>
      <c r="H72" s="53"/>
      <c r="I72" s="53"/>
    </row>
    <row r="73" spans="1:9" ht="26.25" customHeight="1">
      <c r="A73" s="53"/>
      <c r="B73" s="53"/>
      <c r="C73" s="297"/>
      <c r="D73" s="297"/>
      <c r="E73" s="297"/>
      <c r="F73" s="53"/>
      <c r="G73" s="53"/>
      <c r="H73" s="53"/>
      <c r="I73" s="53"/>
    </row>
    <row r="74" spans="1:9" ht="26.25" customHeight="1">
      <c r="A74" s="53"/>
      <c r="B74" s="53"/>
      <c r="C74" s="297"/>
      <c r="D74" s="297"/>
      <c r="E74" s="297"/>
      <c r="F74" s="53"/>
      <c r="G74" s="53"/>
      <c r="H74" s="53"/>
      <c r="I74" s="53"/>
    </row>
    <row r="75" spans="1:9" ht="26.25" customHeight="1">
      <c r="A75" s="53"/>
      <c r="B75" s="53"/>
      <c r="C75" s="297"/>
      <c r="D75" s="297"/>
      <c r="E75" s="297"/>
      <c r="F75" s="53"/>
      <c r="G75" s="53"/>
      <c r="H75" s="53"/>
      <c r="I75" s="53"/>
    </row>
    <row r="76" spans="1:9" ht="26.25" customHeight="1">
      <c r="A76" s="53"/>
      <c r="B76" s="53"/>
      <c r="C76" s="297"/>
      <c r="D76" s="297"/>
      <c r="E76" s="297"/>
      <c r="F76" s="53"/>
      <c r="G76" s="53"/>
      <c r="H76" s="53"/>
      <c r="I76" s="53"/>
    </row>
    <row r="77" spans="1:9" ht="26.25" customHeight="1">
      <c r="A77" s="53"/>
      <c r="B77" s="53"/>
      <c r="C77" s="297"/>
      <c r="D77" s="297"/>
      <c r="E77" s="297"/>
      <c r="F77" s="53"/>
      <c r="G77" s="53"/>
      <c r="H77" s="53"/>
      <c r="I77" s="53"/>
    </row>
    <row r="78" spans="1:9" ht="26.25" customHeight="1">
      <c r="A78" s="53"/>
      <c r="B78" s="53"/>
      <c r="C78" s="297"/>
      <c r="D78" s="297"/>
      <c r="E78" s="297"/>
      <c r="F78" s="53"/>
      <c r="G78" s="53"/>
      <c r="H78" s="53"/>
      <c r="I78" s="53"/>
    </row>
    <row r="79" spans="1:9" ht="26.25" customHeight="1">
      <c r="A79" s="53"/>
      <c r="B79" s="53"/>
      <c r="C79" s="297"/>
      <c r="D79" s="297"/>
      <c r="E79" s="297"/>
      <c r="F79" s="53"/>
      <c r="G79" s="53"/>
      <c r="H79" s="53"/>
      <c r="I79" s="53"/>
    </row>
    <row r="80" spans="1:9" ht="26.25" customHeight="1">
      <c r="A80" s="53"/>
      <c r="B80" s="53"/>
      <c r="C80" s="297"/>
      <c r="D80" s="297"/>
      <c r="E80" s="297"/>
      <c r="F80" s="53"/>
      <c r="G80" s="53"/>
      <c r="H80" s="53"/>
      <c r="I80" s="53"/>
    </row>
    <row r="81" spans="1:9" ht="26.25" customHeight="1">
      <c r="A81" s="53"/>
      <c r="B81" s="53"/>
      <c r="C81" s="297"/>
      <c r="D81" s="297"/>
      <c r="E81" s="297"/>
      <c r="F81" s="53"/>
      <c r="G81" s="53"/>
      <c r="H81" s="53"/>
      <c r="I81" s="53"/>
    </row>
    <row r="82" spans="1:9" ht="26.25" customHeight="1">
      <c r="A82" s="53"/>
      <c r="B82" s="53"/>
      <c r="C82" s="297"/>
      <c r="D82" s="297"/>
      <c r="E82" s="297"/>
      <c r="F82" s="53"/>
      <c r="G82" s="53"/>
      <c r="H82" s="53"/>
      <c r="I82" s="53"/>
    </row>
    <row r="83" spans="1:9" ht="26.25" customHeight="1">
      <c r="A83" s="53"/>
      <c r="B83" s="53"/>
      <c r="C83" s="297"/>
      <c r="D83" s="297"/>
      <c r="E83" s="297"/>
      <c r="F83" s="53"/>
      <c r="G83" s="53"/>
      <c r="H83" s="53"/>
      <c r="I83" s="53"/>
    </row>
    <row r="84" spans="1:9" ht="26.25" customHeight="1">
      <c r="A84" s="53"/>
      <c r="B84" s="53"/>
      <c r="C84" s="297"/>
      <c r="D84" s="297"/>
      <c r="E84" s="297"/>
      <c r="F84" s="53"/>
      <c r="G84" s="53"/>
      <c r="H84" s="53"/>
      <c r="I84" s="53"/>
    </row>
    <row r="85" spans="1:9" ht="26.25" customHeight="1">
      <c r="A85" s="53"/>
      <c r="B85" s="53"/>
      <c r="C85" s="297"/>
      <c r="D85" s="297"/>
      <c r="E85" s="297"/>
      <c r="F85" s="53"/>
      <c r="G85" s="53"/>
      <c r="H85" s="53"/>
      <c r="I85" s="53"/>
    </row>
    <row r="86" spans="1:9" ht="26.25" customHeight="1">
      <c r="A86" s="53"/>
      <c r="B86" s="53"/>
      <c r="C86" s="297"/>
      <c r="D86" s="297"/>
      <c r="E86" s="297"/>
      <c r="F86" s="53"/>
      <c r="G86" s="53"/>
      <c r="H86" s="53"/>
      <c r="I86" s="53"/>
    </row>
    <row r="87" spans="1:9" ht="26.25" customHeight="1">
      <c r="A87" s="53"/>
      <c r="B87" s="53"/>
      <c r="C87" s="297"/>
      <c r="D87" s="297"/>
      <c r="E87" s="297"/>
      <c r="F87" s="53"/>
      <c r="G87" s="53"/>
      <c r="H87" s="53"/>
      <c r="I87" s="53"/>
    </row>
    <row r="88" spans="1:9" ht="26.25" customHeight="1">
      <c r="A88" s="53"/>
      <c r="B88" s="53"/>
      <c r="C88" s="297"/>
      <c r="D88" s="297"/>
      <c r="E88" s="297"/>
      <c r="F88" s="53"/>
      <c r="G88" s="53"/>
      <c r="H88" s="53"/>
      <c r="I88" s="53"/>
    </row>
    <row r="89" spans="1:9" ht="26.25" customHeight="1">
      <c r="A89" s="53"/>
      <c r="B89" s="53"/>
      <c r="C89" s="297"/>
      <c r="D89" s="297"/>
      <c r="E89" s="297"/>
      <c r="F89" s="53"/>
      <c r="G89" s="53"/>
      <c r="H89" s="53"/>
      <c r="I89" s="53"/>
    </row>
    <row r="90" spans="1:9" ht="26.25" customHeight="1">
      <c r="A90" s="53"/>
      <c r="B90" s="53"/>
      <c r="C90" s="297"/>
      <c r="D90" s="297"/>
      <c r="E90" s="297"/>
      <c r="F90" s="53"/>
      <c r="G90" s="53"/>
      <c r="H90" s="53"/>
      <c r="I90" s="53"/>
    </row>
    <row r="91" spans="1:9" ht="26.25" customHeight="1">
      <c r="A91" s="53"/>
      <c r="B91" s="53"/>
      <c r="C91" s="297"/>
      <c r="D91" s="297"/>
      <c r="E91" s="297"/>
      <c r="F91" s="53"/>
      <c r="G91" s="53"/>
      <c r="H91" s="53"/>
      <c r="I91" s="53"/>
    </row>
    <row r="92" spans="1:9" ht="26.25" customHeight="1">
      <c r="A92" s="53"/>
      <c r="B92" s="53"/>
      <c r="C92" s="297"/>
      <c r="D92" s="297"/>
      <c r="E92" s="297"/>
      <c r="F92" s="53"/>
      <c r="G92" s="53"/>
      <c r="H92" s="53"/>
      <c r="I92" s="53"/>
    </row>
    <row r="93" spans="1:9" ht="26.25" customHeight="1">
      <c r="A93" s="53"/>
      <c r="B93" s="53"/>
      <c r="C93" s="297"/>
      <c r="D93" s="297"/>
      <c r="E93" s="297"/>
      <c r="F93" s="53"/>
      <c r="G93" s="53"/>
      <c r="H93" s="53"/>
      <c r="I93" s="53"/>
    </row>
    <row r="94" spans="1:9" ht="26.25" customHeight="1">
      <c r="A94" s="53"/>
      <c r="B94" s="53"/>
      <c r="C94" s="297"/>
      <c r="D94" s="297"/>
      <c r="E94" s="297"/>
      <c r="F94" s="53"/>
      <c r="G94" s="53"/>
      <c r="H94" s="53"/>
      <c r="I94" s="53"/>
    </row>
    <row r="95" spans="1:9" ht="26.25" customHeight="1">
      <c r="A95" s="53"/>
      <c r="B95" s="53"/>
      <c r="C95" s="297"/>
      <c r="D95" s="297"/>
      <c r="E95" s="297"/>
      <c r="F95" s="53"/>
      <c r="G95" s="53"/>
      <c r="H95" s="53"/>
      <c r="I95" s="53"/>
    </row>
    <row r="96" spans="1:9" ht="26.25" customHeight="1">
      <c r="A96" s="53"/>
      <c r="B96" s="53"/>
      <c r="C96" s="297"/>
      <c r="D96" s="297"/>
      <c r="E96" s="297"/>
      <c r="F96" s="53"/>
      <c r="G96" s="53"/>
      <c r="H96" s="53"/>
      <c r="I96" s="53"/>
    </row>
    <row r="97" spans="1:9" ht="26.25" customHeight="1">
      <c r="A97" s="53"/>
      <c r="B97" s="53"/>
      <c r="C97" s="297"/>
      <c r="D97" s="297"/>
      <c r="E97" s="297"/>
      <c r="F97" s="53"/>
      <c r="G97" s="53"/>
      <c r="H97" s="53"/>
      <c r="I97" s="53"/>
    </row>
    <row r="98" spans="1:9" ht="26.25" customHeight="1">
      <c r="A98" s="53"/>
      <c r="B98" s="53"/>
      <c r="C98" s="297"/>
      <c r="D98" s="297"/>
      <c r="E98" s="297"/>
      <c r="F98" s="53"/>
      <c r="G98" s="53"/>
      <c r="H98" s="53"/>
      <c r="I98" s="53"/>
    </row>
    <row r="99" spans="1:9" ht="26.25" customHeight="1">
      <c r="A99" s="53"/>
      <c r="B99" s="53"/>
      <c r="C99" s="297"/>
      <c r="D99" s="297"/>
      <c r="E99" s="297"/>
      <c r="F99" s="53"/>
      <c r="G99" s="53"/>
      <c r="H99" s="53"/>
      <c r="I99" s="53"/>
    </row>
    <row r="100" spans="1:9" ht="26.25" customHeight="1">
      <c r="A100" s="53"/>
      <c r="B100" s="53"/>
      <c r="C100" s="297"/>
      <c r="D100" s="297"/>
      <c r="E100" s="297"/>
      <c r="F100" s="53"/>
      <c r="G100" s="53"/>
      <c r="H100" s="53"/>
      <c r="I100" s="53"/>
    </row>
    <row r="101" spans="1:9" ht="26.25" customHeight="1">
      <c r="A101" s="53"/>
      <c r="B101" s="53"/>
      <c r="C101" s="297"/>
      <c r="D101" s="297"/>
      <c r="E101" s="297"/>
      <c r="F101" s="53"/>
      <c r="G101" s="53"/>
      <c r="H101" s="53"/>
      <c r="I101" s="53"/>
    </row>
    <row r="102" spans="1:9" ht="26.25" customHeight="1">
      <c r="A102" s="53"/>
      <c r="B102" s="53"/>
      <c r="C102" s="297"/>
      <c r="D102" s="297"/>
      <c r="E102" s="297"/>
      <c r="F102" s="53"/>
      <c r="G102" s="53"/>
      <c r="H102" s="53"/>
      <c r="I102" s="53"/>
    </row>
    <row r="103" spans="1:9" ht="26.25" customHeight="1">
      <c r="A103" s="53"/>
      <c r="B103" s="53"/>
      <c r="C103" s="297"/>
      <c r="D103" s="297"/>
      <c r="E103" s="297"/>
      <c r="F103" s="53"/>
      <c r="G103" s="53"/>
      <c r="H103" s="53"/>
      <c r="I103" s="53"/>
    </row>
    <row r="104" spans="1:9" ht="26.25" customHeight="1">
      <c r="A104" s="53"/>
      <c r="B104" s="53"/>
      <c r="C104" s="297"/>
      <c r="D104" s="297"/>
      <c r="E104" s="297"/>
      <c r="F104" s="53"/>
      <c r="G104" s="53"/>
      <c r="H104" s="53"/>
      <c r="I104" s="53"/>
    </row>
    <row r="105" spans="1:9" ht="26.25" customHeight="1">
      <c r="A105" s="53"/>
      <c r="B105" s="53"/>
      <c r="C105" s="297"/>
      <c r="D105" s="297"/>
      <c r="E105" s="297"/>
      <c r="F105" s="53"/>
      <c r="G105" s="53"/>
      <c r="H105" s="53"/>
      <c r="I105" s="53"/>
    </row>
    <row r="106" spans="1:9" ht="26.25" customHeight="1">
      <c r="A106" s="53"/>
      <c r="B106" s="53"/>
      <c r="C106" s="297"/>
      <c r="D106" s="297"/>
      <c r="E106" s="297"/>
      <c r="F106" s="53"/>
      <c r="G106" s="53"/>
      <c r="H106" s="53"/>
      <c r="I106" s="53"/>
    </row>
    <row r="107" spans="1:9" ht="26.25" customHeight="1">
      <c r="A107" s="53"/>
      <c r="B107" s="53"/>
      <c r="C107" s="297"/>
      <c r="D107" s="297"/>
      <c r="E107" s="297"/>
      <c r="F107" s="53"/>
      <c r="G107" s="53"/>
      <c r="H107" s="53"/>
      <c r="I107" s="53"/>
    </row>
    <row r="108" spans="1:9" ht="26.25" customHeight="1">
      <c r="A108" s="53"/>
      <c r="B108" s="53"/>
      <c r="C108" s="297"/>
      <c r="D108" s="297"/>
      <c r="E108" s="297"/>
      <c r="F108" s="53"/>
      <c r="G108" s="53"/>
      <c r="H108" s="53"/>
      <c r="I108" s="53"/>
    </row>
    <row r="109" spans="1:9" ht="26.25" customHeight="1">
      <c r="A109" s="53"/>
      <c r="B109" s="53"/>
      <c r="C109" s="297"/>
      <c r="D109" s="297"/>
      <c r="E109" s="297"/>
      <c r="F109" s="53"/>
      <c r="G109" s="53"/>
      <c r="H109" s="53"/>
      <c r="I109" s="53"/>
    </row>
    <row r="110" spans="1:9" ht="26.25" customHeight="1">
      <c r="A110" s="53"/>
      <c r="B110" s="53"/>
      <c r="C110" s="297"/>
      <c r="D110" s="297"/>
      <c r="E110" s="297"/>
      <c r="F110" s="53"/>
      <c r="G110" s="53"/>
      <c r="H110" s="53"/>
      <c r="I110" s="53"/>
    </row>
    <row r="111" spans="1:9" ht="26.25" customHeight="1">
      <c r="A111" s="53"/>
      <c r="B111" s="53"/>
      <c r="C111" s="297"/>
      <c r="D111" s="297"/>
      <c r="E111" s="297"/>
      <c r="F111" s="53"/>
      <c r="G111" s="53"/>
      <c r="H111" s="53"/>
      <c r="I111" s="53"/>
    </row>
    <row r="112" spans="1:9" ht="26.25" customHeight="1">
      <c r="A112" s="53"/>
      <c r="B112" s="53"/>
      <c r="C112" s="297"/>
      <c r="D112" s="297"/>
      <c r="E112" s="297"/>
      <c r="F112" s="53"/>
      <c r="G112" s="53"/>
      <c r="H112" s="53"/>
      <c r="I112" s="53"/>
    </row>
    <row r="113" spans="1:9" ht="26.25" customHeight="1">
      <c r="A113" s="53"/>
      <c r="B113" s="53"/>
      <c r="C113" s="297"/>
      <c r="D113" s="297"/>
      <c r="E113" s="297"/>
      <c r="F113" s="53"/>
      <c r="G113" s="53"/>
      <c r="H113" s="53"/>
      <c r="I113" s="53"/>
    </row>
    <row r="114" spans="1:9" ht="26.25" customHeight="1">
      <c r="A114" s="53"/>
      <c r="B114" s="53"/>
      <c r="C114" s="297"/>
      <c r="D114" s="297"/>
      <c r="E114" s="297"/>
      <c r="F114" s="53"/>
      <c r="G114" s="53"/>
      <c r="H114" s="53"/>
      <c r="I114" s="53"/>
    </row>
    <row r="115" spans="1:9" ht="26.25" customHeight="1">
      <c r="A115" s="53"/>
      <c r="B115" s="53"/>
      <c r="C115" s="297"/>
      <c r="D115" s="297"/>
      <c r="E115" s="297"/>
      <c r="F115" s="53"/>
      <c r="G115" s="53"/>
      <c r="H115" s="53"/>
      <c r="I115" s="53"/>
    </row>
    <row r="116" spans="1:9" ht="26.25" customHeight="1">
      <c r="A116" s="53"/>
      <c r="B116" s="53"/>
      <c r="C116" s="297"/>
      <c r="D116" s="297"/>
      <c r="E116" s="297"/>
      <c r="F116" s="53"/>
      <c r="G116" s="53"/>
      <c r="H116" s="53"/>
      <c r="I116" s="53"/>
    </row>
    <row r="117" spans="1:9" ht="26.25" customHeight="1">
      <c r="A117" s="53"/>
      <c r="B117" s="53"/>
      <c r="C117" s="297"/>
      <c r="D117" s="297"/>
      <c r="E117" s="297"/>
      <c r="F117" s="53"/>
      <c r="G117" s="53"/>
      <c r="H117" s="53"/>
      <c r="I117" s="53"/>
    </row>
    <row r="118" spans="1:9" ht="26.25" customHeight="1">
      <c r="A118" s="53"/>
      <c r="B118" s="53"/>
      <c r="C118" s="297"/>
      <c r="D118" s="297"/>
      <c r="E118" s="297"/>
      <c r="F118" s="53"/>
      <c r="G118" s="53"/>
      <c r="H118" s="53"/>
      <c r="I118" s="53"/>
    </row>
    <row r="119" spans="1:9" ht="26.25" customHeight="1">
      <c r="A119" s="53"/>
      <c r="B119" s="53"/>
      <c r="C119" s="297"/>
      <c r="D119" s="297"/>
      <c r="E119" s="297"/>
      <c r="F119" s="53"/>
      <c r="G119" s="53"/>
      <c r="H119" s="53"/>
      <c r="I119" s="53"/>
    </row>
    <row r="120" spans="1:9" ht="26.25" customHeight="1">
      <c r="A120" s="53"/>
      <c r="B120" s="53"/>
      <c r="C120" s="297"/>
      <c r="D120" s="297"/>
      <c r="E120" s="297"/>
      <c r="F120" s="53"/>
      <c r="G120" s="53"/>
      <c r="H120" s="53"/>
      <c r="I120" s="53"/>
    </row>
    <row r="121" spans="1:9" ht="26.25" customHeight="1">
      <c r="A121" s="53"/>
      <c r="B121" s="53"/>
      <c r="C121" s="297"/>
      <c r="D121" s="297"/>
      <c r="E121" s="297"/>
      <c r="F121" s="53"/>
      <c r="G121" s="53"/>
      <c r="H121" s="53"/>
      <c r="I121" s="53"/>
    </row>
    <row r="122" spans="1:9" ht="26.25" customHeight="1">
      <c r="A122" s="53"/>
      <c r="B122" s="53"/>
      <c r="C122" s="297"/>
      <c r="D122" s="297"/>
      <c r="E122" s="297"/>
      <c r="F122" s="53"/>
      <c r="G122" s="53"/>
      <c r="H122" s="53"/>
      <c r="I122" s="53"/>
    </row>
    <row r="123" spans="1:9" ht="26.25" customHeight="1">
      <c r="A123" s="53"/>
      <c r="B123" s="53"/>
      <c r="C123" s="297"/>
      <c r="D123" s="297"/>
      <c r="E123" s="297"/>
      <c r="F123" s="53"/>
      <c r="G123" s="53"/>
      <c r="H123" s="53"/>
      <c r="I123" s="53"/>
    </row>
    <row r="124" spans="1:9" ht="26.25" customHeight="1">
      <c r="A124" s="53"/>
      <c r="B124" s="53"/>
      <c r="C124" s="297"/>
      <c r="D124" s="297"/>
      <c r="E124" s="297"/>
      <c r="F124" s="53"/>
      <c r="G124" s="53"/>
      <c r="H124" s="53"/>
      <c r="I124" s="53"/>
    </row>
    <row r="125" spans="1:9" ht="26.25" customHeight="1">
      <c r="A125" s="53"/>
      <c r="B125" s="53"/>
      <c r="C125" s="297"/>
      <c r="D125" s="297"/>
      <c r="E125" s="297"/>
      <c r="F125" s="53"/>
      <c r="G125" s="53"/>
      <c r="H125" s="53"/>
      <c r="I125" s="53"/>
    </row>
    <row r="126" spans="1:9" ht="26.25" customHeight="1">
      <c r="A126" s="53"/>
      <c r="B126" s="53"/>
      <c r="C126" s="297"/>
      <c r="D126" s="297"/>
      <c r="E126" s="297"/>
      <c r="F126" s="53"/>
      <c r="G126" s="53"/>
      <c r="H126" s="53"/>
      <c r="I126" s="53"/>
    </row>
    <row r="127" spans="1:9" ht="26.25" customHeight="1">
      <c r="A127" s="53"/>
      <c r="B127" s="53"/>
      <c r="C127" s="297"/>
      <c r="D127" s="297"/>
      <c r="E127" s="297"/>
      <c r="F127" s="53"/>
      <c r="G127" s="53"/>
      <c r="H127" s="53"/>
      <c r="I127" s="53"/>
    </row>
    <row r="128" spans="1:9" ht="26.25" customHeight="1">
      <c r="A128" s="53"/>
      <c r="B128" s="53"/>
      <c r="C128" s="297"/>
      <c r="D128" s="297"/>
      <c r="E128" s="297"/>
      <c r="F128" s="53"/>
      <c r="G128" s="53"/>
      <c r="H128" s="53"/>
      <c r="I128" s="53"/>
    </row>
    <row r="129" spans="1:9" ht="26.25" customHeight="1">
      <c r="A129" s="53"/>
      <c r="B129" s="53"/>
      <c r="C129" s="297"/>
      <c r="D129" s="297"/>
      <c r="E129" s="297"/>
      <c r="F129" s="53"/>
      <c r="G129" s="53"/>
      <c r="H129" s="53"/>
      <c r="I129" s="53"/>
    </row>
    <row r="130" spans="1:9" ht="26.25" customHeight="1">
      <c r="A130" s="53"/>
      <c r="B130" s="53"/>
      <c r="C130" s="297"/>
      <c r="D130" s="297"/>
      <c r="E130" s="297"/>
      <c r="F130" s="53"/>
      <c r="G130" s="53"/>
      <c r="H130" s="53"/>
      <c r="I130" s="53"/>
    </row>
    <row r="131" spans="1:9" ht="26.25" customHeight="1">
      <c r="A131" s="53"/>
      <c r="B131" s="53"/>
      <c r="C131" s="297"/>
      <c r="D131" s="297"/>
      <c r="E131" s="297"/>
      <c r="F131" s="53"/>
      <c r="G131" s="53"/>
      <c r="H131" s="53"/>
      <c r="I131" s="53"/>
    </row>
    <row r="132" spans="1:9" ht="26.25" customHeight="1">
      <c r="A132" s="53"/>
      <c r="B132" s="53"/>
      <c r="C132" s="297"/>
      <c r="D132" s="297"/>
      <c r="E132" s="297"/>
      <c r="F132" s="53"/>
      <c r="G132" s="53"/>
      <c r="H132" s="53"/>
      <c r="I132" s="53"/>
    </row>
    <row r="133" spans="1:9" ht="26.25" customHeight="1">
      <c r="A133" s="53"/>
      <c r="B133" s="53"/>
      <c r="C133" s="297"/>
      <c r="D133" s="297"/>
      <c r="E133" s="297"/>
      <c r="F133" s="53"/>
      <c r="G133" s="53"/>
      <c r="H133" s="53"/>
      <c r="I133" s="53"/>
    </row>
    <row r="134" spans="1:9" ht="26.25" customHeight="1">
      <c r="A134" s="53"/>
      <c r="B134" s="53"/>
      <c r="C134" s="297"/>
      <c r="D134" s="297"/>
      <c r="E134" s="297"/>
      <c r="F134" s="53"/>
      <c r="G134" s="53"/>
      <c r="H134" s="53"/>
      <c r="I134" s="53"/>
    </row>
    <row r="135" spans="1:9" ht="26.25" customHeight="1">
      <c r="A135" s="53"/>
      <c r="B135" s="53"/>
      <c r="C135" s="297"/>
      <c r="D135" s="297"/>
      <c r="E135" s="297"/>
      <c r="F135" s="53"/>
      <c r="G135" s="53"/>
      <c r="H135" s="53"/>
      <c r="I135" s="53"/>
    </row>
    <row r="136" spans="1:9" ht="26.25" customHeight="1">
      <c r="A136" s="53"/>
      <c r="B136" s="53"/>
      <c r="C136" s="297"/>
      <c r="D136" s="297"/>
      <c r="E136" s="297"/>
      <c r="F136" s="53"/>
      <c r="G136" s="53"/>
      <c r="H136" s="53"/>
      <c r="I136" s="53"/>
    </row>
    <row r="137" spans="1:9" ht="26.25" customHeight="1">
      <c r="A137" s="53"/>
      <c r="B137" s="53"/>
      <c r="C137" s="297"/>
      <c r="D137" s="297"/>
      <c r="E137" s="297"/>
      <c r="F137" s="53"/>
      <c r="G137" s="53"/>
      <c r="H137" s="53"/>
      <c r="I137" s="53"/>
    </row>
    <row r="138" spans="1:9" ht="26.25" customHeight="1">
      <c r="A138" s="53"/>
      <c r="B138" s="53"/>
      <c r="C138" s="297"/>
      <c r="D138" s="297"/>
      <c r="E138" s="297"/>
      <c r="F138" s="53"/>
      <c r="G138" s="53"/>
      <c r="H138" s="53"/>
      <c r="I138" s="53"/>
    </row>
    <row r="139" spans="1:9" ht="26.25" customHeight="1">
      <c r="A139" s="53"/>
      <c r="B139" s="53"/>
      <c r="C139" s="297"/>
      <c r="D139" s="297"/>
      <c r="E139" s="297"/>
      <c r="F139" s="53"/>
      <c r="G139" s="53"/>
      <c r="H139" s="53"/>
      <c r="I139" s="53"/>
    </row>
    <row r="140" spans="1:9" ht="26.25" customHeight="1">
      <c r="A140" s="53"/>
      <c r="B140" s="53"/>
      <c r="C140" s="297"/>
      <c r="D140" s="297"/>
      <c r="E140" s="297"/>
      <c r="F140" s="53"/>
      <c r="G140" s="53"/>
      <c r="H140" s="53"/>
      <c r="I140" s="53"/>
    </row>
    <row r="141" spans="1:9" ht="26.25" customHeight="1">
      <c r="A141" s="53"/>
      <c r="B141" s="53"/>
      <c r="C141" s="297"/>
      <c r="D141" s="297"/>
      <c r="E141" s="297"/>
      <c r="F141" s="53"/>
      <c r="G141" s="53"/>
      <c r="H141" s="53"/>
      <c r="I141" s="53"/>
    </row>
    <row r="142" spans="1:9" ht="26.25" customHeight="1">
      <c r="A142" s="53"/>
      <c r="B142" s="53"/>
      <c r="C142" s="297"/>
      <c r="D142" s="297"/>
      <c r="E142" s="297"/>
      <c r="F142" s="53"/>
      <c r="G142" s="53"/>
      <c r="H142" s="53"/>
      <c r="I142" s="53"/>
    </row>
    <row r="143" spans="1:9" ht="26.25" customHeight="1">
      <c r="A143" s="53"/>
      <c r="B143" s="53"/>
      <c r="C143" s="297"/>
      <c r="D143" s="297"/>
      <c r="E143" s="297"/>
      <c r="F143" s="53"/>
      <c r="G143" s="53"/>
      <c r="H143" s="53"/>
      <c r="I143" s="53"/>
    </row>
    <row r="144" spans="1:9" ht="26.25" customHeight="1">
      <c r="A144" s="53"/>
      <c r="B144" s="53"/>
      <c r="C144" s="297"/>
      <c r="D144" s="297"/>
      <c r="E144" s="297"/>
      <c r="F144" s="53"/>
      <c r="G144" s="53"/>
      <c r="H144" s="53"/>
      <c r="I144" s="53"/>
    </row>
    <row r="145" spans="1:9" ht="26.25" customHeight="1">
      <c r="A145" s="53"/>
      <c r="B145" s="53"/>
      <c r="C145" s="297"/>
      <c r="D145" s="297"/>
      <c r="E145" s="297"/>
      <c r="F145" s="53"/>
      <c r="G145" s="53"/>
      <c r="H145" s="53"/>
      <c r="I145" s="53"/>
    </row>
    <row r="146" spans="1:9" ht="26.25" customHeight="1">
      <c r="A146" s="53"/>
      <c r="B146" s="53"/>
      <c r="C146" s="297"/>
      <c r="D146" s="297"/>
      <c r="E146" s="297"/>
      <c r="F146" s="53"/>
      <c r="G146" s="53"/>
      <c r="H146" s="53"/>
      <c r="I146" s="53"/>
    </row>
    <row r="147" spans="1:9" ht="26.25" customHeight="1">
      <c r="A147" s="53"/>
      <c r="B147" s="53"/>
      <c r="C147" s="297"/>
      <c r="D147" s="297"/>
      <c r="E147" s="297"/>
      <c r="F147" s="53"/>
      <c r="G147" s="53"/>
      <c r="H147" s="53"/>
      <c r="I147" s="53"/>
    </row>
    <row r="148" spans="1:9" ht="26.25" customHeight="1">
      <c r="A148" s="53"/>
      <c r="B148" s="53"/>
      <c r="C148" s="297"/>
      <c r="D148" s="297"/>
      <c r="E148" s="297"/>
      <c r="F148" s="53"/>
      <c r="G148" s="53"/>
      <c r="H148" s="53"/>
      <c r="I148" s="53"/>
    </row>
    <row r="149" spans="1:9" ht="26.25" customHeight="1">
      <c r="A149" s="53"/>
      <c r="B149" s="53"/>
      <c r="C149" s="297"/>
      <c r="D149" s="297"/>
      <c r="E149" s="297"/>
      <c r="F149" s="53"/>
      <c r="G149" s="53"/>
      <c r="H149" s="53"/>
      <c r="I149" s="53"/>
    </row>
    <row r="150" spans="1:9" ht="26.25" customHeight="1">
      <c r="A150" s="53"/>
      <c r="B150" s="53"/>
      <c r="C150" s="297"/>
      <c r="D150" s="297"/>
      <c r="E150" s="297"/>
      <c r="F150" s="53"/>
      <c r="G150" s="53"/>
      <c r="H150" s="53"/>
      <c r="I150" s="53"/>
    </row>
    <row r="151" spans="1:9" ht="26.25" customHeight="1">
      <c r="A151" s="53"/>
      <c r="B151" s="53"/>
      <c r="C151" s="297"/>
      <c r="D151" s="297"/>
      <c r="E151" s="297"/>
      <c r="F151" s="53"/>
      <c r="G151" s="53"/>
      <c r="H151" s="53"/>
      <c r="I151" s="53"/>
    </row>
    <row r="152" spans="1:9" ht="26.25" customHeight="1">
      <c r="A152" s="53"/>
      <c r="B152" s="53"/>
      <c r="C152" s="297"/>
      <c r="D152" s="297"/>
      <c r="E152" s="297"/>
      <c r="F152" s="53"/>
      <c r="G152" s="53"/>
      <c r="H152" s="53"/>
      <c r="I152" s="53"/>
    </row>
    <row r="153" spans="1:9" ht="26.25" customHeight="1">
      <c r="A153" s="53"/>
      <c r="B153" s="53"/>
      <c r="C153" s="297"/>
      <c r="D153" s="297"/>
      <c r="E153" s="297"/>
      <c r="F153" s="53"/>
      <c r="G153" s="53"/>
      <c r="H153" s="53"/>
      <c r="I153" s="53"/>
    </row>
    <row r="154" spans="1:9" ht="26.25" customHeight="1">
      <c r="A154" s="53"/>
      <c r="B154" s="53"/>
      <c r="C154" s="297"/>
      <c r="D154" s="297"/>
      <c r="E154" s="297"/>
      <c r="F154" s="53"/>
      <c r="G154" s="53"/>
      <c r="H154" s="53"/>
      <c r="I154" s="53"/>
    </row>
    <row r="155" spans="1:9" ht="26.25" customHeight="1">
      <c r="A155" s="53"/>
      <c r="B155" s="53"/>
      <c r="C155" s="297"/>
      <c r="D155" s="297"/>
      <c r="E155" s="297"/>
      <c r="F155" s="53"/>
      <c r="G155" s="53"/>
      <c r="H155" s="53"/>
      <c r="I155" s="53"/>
    </row>
    <row r="156" spans="1:9" ht="26.25" customHeight="1">
      <c r="A156" s="53"/>
      <c r="B156" s="53"/>
      <c r="C156" s="297"/>
      <c r="D156" s="297"/>
      <c r="E156" s="297"/>
      <c r="F156" s="53"/>
      <c r="G156" s="53"/>
      <c r="H156" s="53"/>
      <c r="I156" s="53"/>
    </row>
    <row r="157" spans="1:9" ht="26.25" customHeight="1">
      <c r="A157" s="53"/>
      <c r="B157" s="53"/>
      <c r="C157" s="297"/>
      <c r="D157" s="297"/>
      <c r="E157" s="297"/>
      <c r="F157" s="53"/>
      <c r="G157" s="53"/>
      <c r="H157" s="53"/>
      <c r="I157" s="53"/>
    </row>
    <row r="158" spans="1:9" ht="26.25" customHeight="1">
      <c r="A158" s="53"/>
      <c r="B158" s="53"/>
      <c r="C158" s="297"/>
      <c r="D158" s="297"/>
      <c r="E158" s="297"/>
      <c r="F158" s="53"/>
      <c r="G158" s="53"/>
      <c r="H158" s="53"/>
      <c r="I158" s="53"/>
    </row>
    <row r="159" spans="1:9" ht="26.25" customHeight="1">
      <c r="A159" s="53"/>
      <c r="B159" s="53"/>
      <c r="C159" s="297"/>
      <c r="D159" s="297"/>
      <c r="E159" s="297"/>
      <c r="F159" s="53"/>
      <c r="G159" s="53"/>
      <c r="H159" s="53"/>
      <c r="I159" s="53"/>
    </row>
    <row r="160" spans="1:9" ht="26.25" customHeight="1">
      <c r="A160" s="53"/>
      <c r="B160" s="53"/>
      <c r="C160" s="297"/>
      <c r="D160" s="297"/>
      <c r="E160" s="297"/>
      <c r="F160" s="53"/>
      <c r="G160" s="53"/>
      <c r="H160" s="53"/>
      <c r="I160" s="53"/>
    </row>
    <row r="161" spans="1:9" ht="26.25" customHeight="1">
      <c r="A161" s="53"/>
      <c r="B161" s="53"/>
      <c r="C161" s="297"/>
      <c r="D161" s="297"/>
      <c r="E161" s="297"/>
      <c r="F161" s="53"/>
      <c r="G161" s="53"/>
      <c r="H161" s="53"/>
      <c r="I161" s="53"/>
    </row>
    <row r="162" spans="1:9" ht="26.25" customHeight="1">
      <c r="A162" s="53"/>
      <c r="B162" s="53"/>
      <c r="C162" s="297"/>
      <c r="D162" s="297"/>
      <c r="E162" s="297"/>
      <c r="F162" s="53"/>
      <c r="G162" s="53"/>
      <c r="H162" s="53"/>
      <c r="I162" s="53"/>
    </row>
    <row r="163" spans="1:9" ht="26.25" customHeight="1">
      <c r="A163" s="53"/>
      <c r="B163" s="53"/>
      <c r="C163" s="297"/>
      <c r="D163" s="297"/>
      <c r="E163" s="297"/>
      <c r="F163" s="53"/>
      <c r="G163" s="53"/>
      <c r="H163" s="53"/>
      <c r="I163" s="53"/>
    </row>
    <row r="164" spans="1:9" ht="26.25" customHeight="1">
      <c r="A164" s="53"/>
      <c r="B164" s="53"/>
      <c r="C164" s="297"/>
      <c r="D164" s="297"/>
      <c r="E164" s="297"/>
      <c r="F164" s="53"/>
      <c r="G164" s="53"/>
      <c r="H164" s="53"/>
      <c r="I164" s="53"/>
    </row>
    <row r="165" spans="1:9" ht="26.25" customHeight="1">
      <c r="A165" s="53"/>
      <c r="B165" s="53"/>
      <c r="C165" s="297"/>
      <c r="D165" s="297"/>
      <c r="E165" s="297"/>
      <c r="F165" s="53"/>
      <c r="G165" s="53"/>
      <c r="H165" s="53"/>
      <c r="I165" s="53"/>
    </row>
    <row r="166" spans="1:9" ht="26.25" customHeight="1">
      <c r="A166" s="53"/>
      <c r="B166" s="53"/>
      <c r="C166" s="297"/>
      <c r="D166" s="297"/>
      <c r="E166" s="297"/>
      <c r="F166" s="53"/>
      <c r="G166" s="53"/>
      <c r="H166" s="53"/>
      <c r="I166" s="53"/>
    </row>
    <row r="167" spans="1:9" ht="26.25" customHeight="1">
      <c r="A167" s="53"/>
      <c r="B167" s="53"/>
      <c r="C167" s="297"/>
      <c r="D167" s="297"/>
      <c r="E167" s="297"/>
      <c r="F167" s="53"/>
      <c r="G167" s="53"/>
      <c r="H167" s="53"/>
      <c r="I167" s="53"/>
    </row>
    <row r="168" spans="1:9" ht="26.25" customHeight="1">
      <c r="A168" s="53"/>
      <c r="B168" s="53"/>
      <c r="C168" s="297"/>
      <c r="D168" s="297"/>
      <c r="E168" s="297"/>
      <c r="F168" s="53"/>
      <c r="G168" s="53"/>
      <c r="H168" s="53"/>
      <c r="I168" s="53"/>
    </row>
    <row r="169" spans="1:9" ht="26.25" customHeight="1">
      <c r="A169" s="53"/>
      <c r="B169" s="53"/>
      <c r="C169" s="297"/>
      <c r="D169" s="297"/>
      <c r="E169" s="297"/>
      <c r="F169" s="53"/>
      <c r="G169" s="53"/>
      <c r="H169" s="53"/>
      <c r="I169" s="53"/>
    </row>
    <row r="170" spans="1:9" ht="26.25" customHeight="1">
      <c r="A170" s="53"/>
      <c r="B170" s="53"/>
      <c r="C170" s="297"/>
      <c r="D170" s="297"/>
      <c r="E170" s="297"/>
      <c r="F170" s="53"/>
      <c r="G170" s="53"/>
      <c r="H170" s="53"/>
      <c r="I170" s="53"/>
    </row>
    <row r="171" spans="1:9" ht="26.25" customHeight="1">
      <c r="A171" s="53"/>
      <c r="B171" s="53"/>
      <c r="C171" s="297"/>
      <c r="D171" s="297"/>
      <c r="E171" s="297"/>
      <c r="F171" s="53"/>
      <c r="G171" s="53"/>
      <c r="H171" s="53"/>
      <c r="I171" s="53"/>
    </row>
    <row r="172" spans="1:9" ht="26.25" customHeight="1">
      <c r="A172" s="53"/>
      <c r="B172" s="53"/>
      <c r="C172" s="297"/>
      <c r="D172" s="297"/>
      <c r="E172" s="297"/>
      <c r="F172" s="53"/>
      <c r="G172" s="53"/>
      <c r="H172" s="53"/>
      <c r="I172" s="53"/>
    </row>
    <row r="173" spans="1:9" ht="26.25" customHeight="1">
      <c r="A173" s="53"/>
      <c r="B173" s="53"/>
      <c r="C173" s="297"/>
      <c r="D173" s="297"/>
      <c r="E173" s="297"/>
      <c r="F173" s="53"/>
      <c r="G173" s="53"/>
      <c r="H173" s="53"/>
      <c r="I173" s="53"/>
    </row>
    <row r="174" spans="1:9" ht="26.25" customHeight="1">
      <c r="A174" s="53"/>
      <c r="B174" s="53"/>
      <c r="C174" s="297"/>
      <c r="D174" s="297"/>
      <c r="E174" s="297"/>
      <c r="F174" s="53"/>
      <c r="G174" s="53"/>
      <c r="H174" s="53"/>
      <c r="I174" s="53"/>
    </row>
    <row r="175" spans="1:9" ht="26.25" customHeight="1">
      <c r="A175" s="53"/>
      <c r="B175" s="53"/>
      <c r="C175" s="297"/>
      <c r="D175" s="297"/>
      <c r="E175" s="297"/>
      <c r="F175" s="53"/>
      <c r="G175" s="53"/>
      <c r="H175" s="53"/>
      <c r="I175" s="53"/>
    </row>
    <row r="176" spans="1:9" ht="26.25" customHeight="1">
      <c r="A176" s="53"/>
      <c r="B176" s="53"/>
      <c r="C176" s="297"/>
      <c r="D176" s="297"/>
      <c r="E176" s="297"/>
      <c r="F176" s="53"/>
      <c r="G176" s="53"/>
      <c r="H176" s="53"/>
      <c r="I176" s="53"/>
    </row>
    <row r="177" spans="1:9" ht="26.25" customHeight="1">
      <c r="A177" s="53"/>
      <c r="B177" s="53"/>
      <c r="C177" s="297"/>
      <c r="D177" s="297"/>
      <c r="E177" s="297"/>
      <c r="F177" s="53"/>
      <c r="G177" s="53"/>
      <c r="H177" s="53"/>
      <c r="I177" s="53"/>
    </row>
  </sheetData>
  <sheetProtection/>
  <autoFilter ref="A4:M177"/>
  <mergeCells count="2">
    <mergeCell ref="A2:I2"/>
    <mergeCell ref="H3:I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20"/>
  <sheetViews>
    <sheetView workbookViewId="0" topLeftCell="A1">
      <selection activeCell="E23" sqref="E23"/>
    </sheetView>
  </sheetViews>
  <sheetFormatPr defaultColWidth="6.875" defaultRowHeight="20.25" customHeight="1"/>
  <cols>
    <col min="1" max="1" width="32.125" style="2" customWidth="1"/>
    <col min="2" max="2" width="15.00390625" style="2" customWidth="1"/>
    <col min="3" max="3" width="27.375" style="2" customWidth="1"/>
    <col min="4" max="4" width="12.25390625" style="2" customWidth="1"/>
    <col min="5" max="5" width="13.125" style="2" customWidth="1"/>
    <col min="6" max="7" width="12.25390625" style="2" customWidth="1"/>
    <col min="8" max="33" width="6.50390625" style="2" customWidth="1"/>
    <col min="34" max="34" width="6.25390625" style="2" customWidth="1"/>
    <col min="35" max="37" width="6.875" style="2" customWidth="1"/>
    <col min="38" max="40" width="6.25390625" style="2" customWidth="1"/>
    <col min="41" max="252" width="8.00390625" style="2" customWidth="1"/>
    <col min="253" max="16384" width="6.875" style="2" customWidth="1"/>
  </cols>
  <sheetData>
    <row r="1" ht="20.25" customHeight="1">
      <c r="A1" s="182" t="s">
        <v>134</v>
      </c>
    </row>
    <row r="2" spans="1:33" ht="25.5" customHeight="1">
      <c r="A2" s="4" t="s">
        <v>135</v>
      </c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7" s="1" customFormat="1" ht="20.25" customHeight="1">
      <c r="A3" s="5"/>
      <c r="B3" s="5"/>
      <c r="C3" s="259"/>
      <c r="D3" s="259"/>
      <c r="E3" s="259"/>
      <c r="F3" s="7" t="s">
        <v>6</v>
      </c>
      <c r="G3" s="7"/>
    </row>
    <row r="4" spans="1:7" s="1" customFormat="1" ht="24" customHeight="1">
      <c r="A4" s="11" t="s">
        <v>7</v>
      </c>
      <c r="B4" s="11"/>
      <c r="C4" s="11" t="s">
        <v>8</v>
      </c>
      <c r="D4" s="11"/>
      <c r="E4" s="11"/>
      <c r="F4" s="11"/>
      <c r="G4" s="11"/>
    </row>
    <row r="5" spans="1:7" s="258" customFormat="1" ht="31.5" customHeight="1">
      <c r="A5" s="260" t="s">
        <v>9</v>
      </c>
      <c r="B5" s="16" t="s">
        <v>10</v>
      </c>
      <c r="C5" s="260" t="s">
        <v>9</v>
      </c>
      <c r="D5" s="260" t="s">
        <v>33</v>
      </c>
      <c r="E5" s="16" t="s">
        <v>136</v>
      </c>
      <c r="F5" s="261" t="s">
        <v>137</v>
      </c>
      <c r="G5" s="260" t="s">
        <v>138</v>
      </c>
    </row>
    <row r="6" spans="1:7" s="1" customFormat="1" ht="24.75" customHeight="1">
      <c r="A6" s="262" t="s">
        <v>139</v>
      </c>
      <c r="B6" s="263">
        <v>14594.24</v>
      </c>
      <c r="C6" s="264" t="s">
        <v>140</v>
      </c>
      <c r="D6" s="263">
        <v>14594.24</v>
      </c>
      <c r="E6" s="263">
        <v>14396.54</v>
      </c>
      <c r="F6" s="263">
        <v>197.7</v>
      </c>
      <c r="G6" s="22"/>
    </row>
    <row r="7" spans="1:7" s="1" customFormat="1" ht="24.75" customHeight="1">
      <c r="A7" s="262" t="s">
        <v>35</v>
      </c>
      <c r="B7" s="263">
        <v>14396.54</v>
      </c>
      <c r="C7" s="264" t="s">
        <v>141</v>
      </c>
      <c r="D7" s="265"/>
      <c r="E7" s="266">
        <v>1.92</v>
      </c>
      <c r="F7" s="266"/>
      <c r="G7" s="22"/>
    </row>
    <row r="8" spans="1:7" s="1" customFormat="1" ht="24.75" customHeight="1">
      <c r="A8" s="262" t="s">
        <v>36</v>
      </c>
      <c r="B8" s="263">
        <v>197.7</v>
      </c>
      <c r="C8" s="264" t="s">
        <v>142</v>
      </c>
      <c r="D8" s="265"/>
      <c r="E8" s="266"/>
      <c r="F8" s="266"/>
      <c r="G8" s="22"/>
    </row>
    <row r="9" spans="1:7" s="1" customFormat="1" ht="24.75" customHeight="1">
      <c r="A9" s="262" t="s">
        <v>143</v>
      </c>
      <c r="B9" s="22"/>
      <c r="C9" s="264" t="s">
        <v>144</v>
      </c>
      <c r="D9" s="265"/>
      <c r="E9" s="266">
        <v>45</v>
      </c>
      <c r="F9" s="266"/>
      <c r="G9" s="22"/>
    </row>
    <row r="10" spans="1:7" s="1" customFormat="1" ht="24.75" customHeight="1">
      <c r="A10" s="262" t="s">
        <v>145</v>
      </c>
      <c r="B10" s="267"/>
      <c r="C10" s="264" t="s">
        <v>146</v>
      </c>
      <c r="D10" s="265"/>
      <c r="E10" s="266"/>
      <c r="F10" s="266"/>
      <c r="G10" s="22"/>
    </row>
    <row r="11" spans="1:7" s="1" customFormat="1" ht="24.75" customHeight="1">
      <c r="A11" s="262" t="s">
        <v>35</v>
      </c>
      <c r="B11" s="263"/>
      <c r="C11" s="264" t="s">
        <v>147</v>
      </c>
      <c r="D11" s="265"/>
      <c r="E11" s="266">
        <v>172.21</v>
      </c>
      <c r="F11" s="266"/>
      <c r="G11" s="22"/>
    </row>
    <row r="12" spans="1:7" s="1" customFormat="1" ht="24.75" customHeight="1">
      <c r="A12" s="262" t="s">
        <v>36</v>
      </c>
      <c r="B12" s="263"/>
      <c r="C12" s="264" t="s">
        <v>148</v>
      </c>
      <c r="D12" s="265"/>
      <c r="E12" s="266">
        <v>744.31</v>
      </c>
      <c r="F12" s="266"/>
      <c r="G12" s="22"/>
    </row>
    <row r="13" spans="1:7" s="1" customFormat="1" ht="24.75" customHeight="1">
      <c r="A13" s="262" t="s">
        <v>143</v>
      </c>
      <c r="B13" s="263"/>
      <c r="C13" s="268" t="s">
        <v>149</v>
      </c>
      <c r="D13" s="265"/>
      <c r="E13" s="22">
        <v>13117.99</v>
      </c>
      <c r="F13" s="266"/>
      <c r="G13" s="22"/>
    </row>
    <row r="14" spans="1:7" s="1" customFormat="1" ht="24.75" customHeight="1">
      <c r="A14" s="262"/>
      <c r="B14" s="22"/>
      <c r="C14" s="264" t="s">
        <v>150</v>
      </c>
      <c r="D14" s="265"/>
      <c r="E14" s="266"/>
      <c r="F14" s="266">
        <v>197.7</v>
      </c>
      <c r="G14" s="22"/>
    </row>
    <row r="15" spans="1:7" s="1" customFormat="1" ht="24.75" customHeight="1">
      <c r="A15" s="269" t="s">
        <v>151</v>
      </c>
      <c r="B15" s="270"/>
      <c r="C15" s="264" t="s">
        <v>152</v>
      </c>
      <c r="D15" s="265"/>
      <c r="E15" s="266">
        <v>69</v>
      </c>
      <c r="F15" s="22"/>
      <c r="G15" s="22"/>
    </row>
    <row r="16" spans="1:7" s="1" customFormat="1" ht="24.75" customHeight="1">
      <c r="A16" s="271"/>
      <c r="B16" s="272"/>
      <c r="C16" s="268" t="s">
        <v>153</v>
      </c>
      <c r="D16" s="265"/>
      <c r="E16" s="22">
        <v>246.11</v>
      </c>
      <c r="F16" s="272"/>
      <c r="G16" s="272"/>
    </row>
    <row r="17" spans="1:7" s="1" customFormat="1" ht="24.75" customHeight="1">
      <c r="A17" s="268"/>
      <c r="B17" s="22"/>
      <c r="C17" s="268" t="s">
        <v>154</v>
      </c>
      <c r="D17" s="265"/>
      <c r="E17" s="273"/>
      <c r="F17" s="273"/>
      <c r="G17" s="22"/>
    </row>
    <row r="18" spans="1:33" s="1" customFormat="1" ht="24.75" customHeight="1">
      <c r="A18" s="268"/>
      <c r="B18" s="274"/>
      <c r="C18" s="268"/>
      <c r="D18" s="272"/>
      <c r="E18" s="275"/>
      <c r="F18" s="275"/>
      <c r="G18" s="272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s="1" customFormat="1" ht="20.25" customHeight="1">
      <c r="A19" s="271" t="s">
        <v>28</v>
      </c>
      <c r="B19" s="274">
        <v>14594.24</v>
      </c>
      <c r="C19" s="271" t="s">
        <v>29</v>
      </c>
      <c r="D19" s="265">
        <v>14594.24</v>
      </c>
      <c r="E19" s="272">
        <v>14396.54</v>
      </c>
      <c r="F19" s="272">
        <v>197.7</v>
      </c>
      <c r="G19" s="272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s="1" customFormat="1" ht="20.25" customHeight="1">
      <c r="A20" s="276"/>
      <c r="B20" s="277"/>
      <c r="C20" s="278"/>
      <c r="D20" s="278"/>
      <c r="E20" s="278"/>
      <c r="F20" s="278"/>
      <c r="G20" s="27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</sheetData>
  <sheetProtection/>
  <mergeCells count="2">
    <mergeCell ref="A2:G2"/>
    <mergeCell ref="F3:G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zoomScale="115" zoomScaleNormal="115" workbookViewId="0" topLeftCell="A1">
      <selection activeCell="D12" sqref="D12"/>
    </sheetView>
  </sheetViews>
  <sheetFormatPr defaultColWidth="6.875" defaultRowHeight="12.75" customHeight="1"/>
  <cols>
    <col min="1" max="3" width="4.50390625" style="84" customWidth="1"/>
    <col min="4" max="4" width="15.375" style="84" customWidth="1"/>
    <col min="5" max="20" width="5.00390625" style="84" customWidth="1"/>
    <col min="21" max="28" width="4.875" style="84" customWidth="1"/>
    <col min="29" max="29" width="5.25390625" style="84" customWidth="1"/>
    <col min="30" max="48" width="4.50390625" style="84" customWidth="1"/>
    <col min="49" max="49" width="8.00390625" style="84" customWidth="1"/>
    <col min="50" max="186" width="6.875" style="84" customWidth="1"/>
    <col min="187" max="16384" width="6.875" style="84" customWidth="1"/>
  </cols>
  <sheetData>
    <row r="1" spans="1:8" ht="30" customHeight="1">
      <c r="A1" s="236" t="s">
        <v>155</v>
      </c>
      <c r="B1" s="236"/>
      <c r="C1" s="236"/>
      <c r="E1" s="236"/>
      <c r="F1" s="236"/>
      <c r="G1" s="236"/>
      <c r="H1" s="236"/>
    </row>
    <row r="2" ht="12.75" customHeight="1">
      <c r="AV2" s="84" t="s">
        <v>126</v>
      </c>
    </row>
    <row r="3" spans="1:48" ht="19.5" customHeight="1">
      <c r="A3" s="4" t="s">
        <v>156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9" ht="19.5" customHeight="1">
      <c r="A4" s="90"/>
      <c r="B4" s="90"/>
      <c r="C4" s="90"/>
      <c r="D4" s="90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91" t="s">
        <v>6</v>
      </c>
      <c r="AW4" s="89"/>
    </row>
    <row r="5" spans="1:49" ht="28.5" customHeight="1">
      <c r="A5" s="238" t="s">
        <v>157</v>
      </c>
      <c r="B5" s="239"/>
      <c r="C5" s="239"/>
      <c r="D5" s="240"/>
      <c r="E5" s="241" t="s">
        <v>33</v>
      </c>
      <c r="F5" s="242" t="s">
        <v>158</v>
      </c>
      <c r="G5" s="242"/>
      <c r="H5" s="242"/>
      <c r="I5" s="242"/>
      <c r="J5" s="242"/>
      <c r="K5" s="254" t="s">
        <v>159</v>
      </c>
      <c r="L5" s="255"/>
      <c r="M5" s="255"/>
      <c r="N5" s="255"/>
      <c r="O5" s="255"/>
      <c r="P5" s="256" t="s">
        <v>160</v>
      </c>
      <c r="Q5" s="256"/>
      <c r="R5" s="256"/>
      <c r="S5" s="256"/>
      <c r="T5" s="256"/>
      <c r="U5" s="256" t="s">
        <v>161</v>
      </c>
      <c r="V5" s="256"/>
      <c r="W5" s="256"/>
      <c r="X5" s="256"/>
      <c r="Y5" s="256" t="s">
        <v>162</v>
      </c>
      <c r="Z5" s="256"/>
      <c r="AA5" s="256"/>
      <c r="AB5" s="256"/>
      <c r="AC5" s="256" t="s">
        <v>163</v>
      </c>
      <c r="AD5" s="256"/>
      <c r="AE5" s="256"/>
      <c r="AF5" s="256" t="s">
        <v>164</v>
      </c>
      <c r="AG5" s="256"/>
      <c r="AH5" s="256"/>
      <c r="AI5" s="256" t="s">
        <v>165</v>
      </c>
      <c r="AJ5" s="256"/>
      <c r="AK5" s="256"/>
      <c r="AL5" s="256"/>
      <c r="AM5" s="256"/>
      <c r="AN5" s="256" t="s">
        <v>166</v>
      </c>
      <c r="AO5" s="256"/>
      <c r="AP5" s="256"/>
      <c r="AQ5" s="256"/>
      <c r="AR5" s="256"/>
      <c r="AS5" s="256" t="s">
        <v>167</v>
      </c>
      <c r="AT5" s="256"/>
      <c r="AU5" s="256"/>
      <c r="AV5" s="256"/>
      <c r="AW5" s="89"/>
    </row>
    <row r="6" spans="1:49" s="235" customFormat="1" ht="28.5" customHeight="1">
      <c r="A6" s="243" t="s">
        <v>43</v>
      </c>
      <c r="B6" s="243"/>
      <c r="C6" s="244"/>
      <c r="D6" s="95" t="s">
        <v>168</v>
      </c>
      <c r="E6" s="245"/>
      <c r="F6" s="246" t="s">
        <v>169</v>
      </c>
      <c r="G6" s="246" t="s">
        <v>170</v>
      </c>
      <c r="H6" s="246" t="s">
        <v>171</v>
      </c>
      <c r="I6" s="246" t="s">
        <v>172</v>
      </c>
      <c r="J6" s="246" t="s">
        <v>173</v>
      </c>
      <c r="K6" s="246" t="s">
        <v>169</v>
      </c>
      <c r="L6" s="246" t="s">
        <v>174</v>
      </c>
      <c r="M6" s="246" t="s">
        <v>175</v>
      </c>
      <c r="N6" s="246" t="s">
        <v>176</v>
      </c>
      <c r="O6" s="246" t="s">
        <v>173</v>
      </c>
      <c r="P6" s="251" t="s">
        <v>169</v>
      </c>
      <c r="Q6" s="251" t="s">
        <v>177</v>
      </c>
      <c r="R6" s="251" t="s">
        <v>178</v>
      </c>
      <c r="S6" s="251" t="s">
        <v>179</v>
      </c>
      <c r="T6" s="251" t="s">
        <v>173</v>
      </c>
      <c r="U6" s="251" t="s">
        <v>169</v>
      </c>
      <c r="V6" s="251" t="s">
        <v>180</v>
      </c>
      <c r="W6" s="251" t="s">
        <v>181</v>
      </c>
      <c r="X6" s="251" t="s">
        <v>173</v>
      </c>
      <c r="Y6" s="251" t="s">
        <v>169</v>
      </c>
      <c r="Z6" s="251" t="s">
        <v>182</v>
      </c>
      <c r="AA6" s="251" t="s">
        <v>183</v>
      </c>
      <c r="AB6" s="251" t="s">
        <v>173</v>
      </c>
      <c r="AC6" s="251" t="s">
        <v>169</v>
      </c>
      <c r="AD6" s="251" t="s">
        <v>184</v>
      </c>
      <c r="AE6" s="251" t="s">
        <v>185</v>
      </c>
      <c r="AF6" s="251" t="s">
        <v>169</v>
      </c>
      <c r="AG6" s="251" t="s">
        <v>186</v>
      </c>
      <c r="AH6" s="251" t="s">
        <v>187</v>
      </c>
      <c r="AI6" s="251" t="s">
        <v>169</v>
      </c>
      <c r="AJ6" s="251" t="s">
        <v>188</v>
      </c>
      <c r="AK6" s="251" t="s">
        <v>189</v>
      </c>
      <c r="AL6" s="251" t="s">
        <v>190</v>
      </c>
      <c r="AM6" s="251" t="s">
        <v>173</v>
      </c>
      <c r="AN6" s="251" t="s">
        <v>169</v>
      </c>
      <c r="AO6" s="251" t="s">
        <v>188</v>
      </c>
      <c r="AP6" s="251" t="s">
        <v>189</v>
      </c>
      <c r="AQ6" s="251" t="s">
        <v>190</v>
      </c>
      <c r="AR6" s="251" t="s">
        <v>173</v>
      </c>
      <c r="AS6" s="251" t="s">
        <v>169</v>
      </c>
      <c r="AT6" s="251" t="s">
        <v>191</v>
      </c>
      <c r="AU6" s="251" t="s">
        <v>192</v>
      </c>
      <c r="AV6" s="251" t="s">
        <v>173</v>
      </c>
      <c r="AW6" s="257"/>
    </row>
    <row r="7" spans="1:49" s="235" customFormat="1" ht="36.75" customHeight="1">
      <c r="A7" s="247" t="s">
        <v>193</v>
      </c>
      <c r="B7" s="247" t="s">
        <v>194</v>
      </c>
      <c r="C7" s="248" t="s">
        <v>195</v>
      </c>
      <c r="D7" s="249"/>
      <c r="E7" s="250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7"/>
    </row>
    <row r="8" spans="1:49" ht="33" customHeight="1">
      <c r="A8" s="101"/>
      <c r="B8" s="101"/>
      <c r="C8" s="101"/>
      <c r="D8" s="101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7"/>
    </row>
    <row r="9" spans="1:48" ht="33" customHeight="1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</row>
    <row r="10" spans="1:48" ht="33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</row>
    <row r="11" spans="1:48" ht="33" customHeight="1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</row>
    <row r="12" spans="1:48" ht="33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</row>
    <row r="13" spans="1:48" ht="33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</row>
    <row r="14" spans="1:48" ht="33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</row>
    <row r="15" spans="1:48" ht="33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</row>
    <row r="16" spans="1:48" ht="33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</row>
    <row r="17" spans="1:48" ht="33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</row>
    <row r="18" spans="1:48" ht="33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</row>
    <row r="19" spans="1:48" ht="33" customHeight="1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</row>
    <row r="20" spans="1:48" ht="33" customHeight="1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</row>
    <row r="21" spans="1:48" ht="33" customHeight="1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</row>
    <row r="22" spans="1:48" ht="33" customHeight="1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</row>
    <row r="23" spans="1:48" ht="33" customHeight="1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</row>
    <row r="24" spans="1:48" ht="33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</row>
    <row r="25" spans="1:48" ht="33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</row>
    <row r="26" spans="1:48" ht="33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</row>
    <row r="27" spans="1:48" ht="33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</row>
    <row r="28" spans="1:48" ht="33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</row>
  </sheetData>
  <sheetProtection/>
  <mergeCells count="59">
    <mergeCell ref="A1:C1"/>
    <mergeCell ref="E1:H1"/>
    <mergeCell ref="A3:AV3"/>
    <mergeCell ref="A5:D5"/>
    <mergeCell ref="F5:J5"/>
    <mergeCell ref="K5:O5"/>
    <mergeCell ref="P5:T5"/>
    <mergeCell ref="U5:X5"/>
    <mergeCell ref="Y5:AB5"/>
    <mergeCell ref="AC5:AE5"/>
    <mergeCell ref="AF5:AH5"/>
    <mergeCell ref="AI5:AM5"/>
    <mergeCell ref="AN5:AR5"/>
    <mergeCell ref="AS5:AV5"/>
    <mergeCell ref="D6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P105"/>
  <sheetViews>
    <sheetView workbookViewId="0" topLeftCell="A1">
      <pane ySplit="6" topLeftCell="A7" activePane="bottomLeft" state="frozen"/>
      <selection pane="bottomLeft" activeCell="AE52" sqref="AE52"/>
    </sheetView>
  </sheetViews>
  <sheetFormatPr defaultColWidth="6.875" defaultRowHeight="12.75" customHeight="1"/>
  <cols>
    <col min="1" max="3" width="4.50390625" style="2" customWidth="1"/>
    <col min="4" max="4" width="51.50390625" style="2" customWidth="1"/>
    <col min="5" max="5" width="9.25390625" style="67" customWidth="1"/>
    <col min="6" max="6" width="8.375" style="67" customWidth="1"/>
    <col min="7" max="7" width="9.375" style="67" customWidth="1"/>
    <col min="8" max="8" width="7.25390625" style="67" customWidth="1"/>
    <col min="9" max="9" width="7.375" style="67" customWidth="1"/>
    <col min="10" max="12" width="8.375" style="67" customWidth="1"/>
    <col min="13" max="13" width="6.625" style="67" customWidth="1"/>
    <col min="14" max="14" width="6.375" style="67" customWidth="1"/>
    <col min="15" max="15" width="5.75390625" style="67" customWidth="1"/>
    <col min="16" max="17" width="6.625" style="67" customWidth="1"/>
    <col min="18" max="18" width="8.375" style="67" customWidth="1"/>
    <col min="19" max="19" width="6.625" style="67" customWidth="1"/>
    <col min="20" max="20" width="13.75390625" style="67" customWidth="1"/>
    <col min="21" max="21" width="8.375" style="67" customWidth="1"/>
    <col min="22" max="24" width="6.375" style="2" customWidth="1"/>
    <col min="25" max="28" width="7.375" style="2" customWidth="1"/>
    <col min="29" max="29" width="6.375" style="2" customWidth="1"/>
    <col min="30" max="30" width="8.375" style="2" customWidth="1"/>
    <col min="31" max="32" width="6.375" style="2" customWidth="1"/>
    <col min="33" max="37" width="7.375" style="2" customWidth="1"/>
    <col min="38" max="39" width="6.375" style="2" customWidth="1"/>
    <col min="40" max="40" width="9.375" style="2" customWidth="1"/>
    <col min="41" max="41" width="9.375" style="67" customWidth="1"/>
    <col min="42" max="42" width="6.375" style="2" customWidth="1"/>
    <col min="43" max="43" width="7.125" style="2" customWidth="1"/>
    <col min="44" max="47" width="6.375" style="2" customWidth="1"/>
    <col min="48" max="48" width="7.125" style="2" customWidth="1"/>
    <col min="49" max="50" width="6.375" style="2" customWidth="1"/>
    <col min="51" max="51" width="6.625" style="2" customWidth="1"/>
    <col min="52" max="53" width="6.375" style="2" customWidth="1"/>
    <col min="54" max="54" width="7.125" style="2" customWidth="1"/>
    <col min="55" max="55" width="8.75390625" style="2" customWidth="1"/>
    <col min="56" max="56" width="5.25390625" style="2" customWidth="1"/>
    <col min="57" max="58" width="5.75390625" style="2" customWidth="1"/>
    <col min="59" max="61" width="6.375" style="2" customWidth="1"/>
    <col min="62" max="62" width="7.125" style="2" customWidth="1"/>
    <col min="63" max="63" width="6.375" style="2" customWidth="1"/>
    <col min="64" max="64" width="6.125" style="2" customWidth="1"/>
    <col min="65" max="65" width="5.75390625" style="2" customWidth="1"/>
    <col min="66" max="66" width="8.375" style="67" customWidth="1"/>
    <col min="67" max="68" width="5.75390625" style="67" customWidth="1"/>
    <col min="69" max="69" width="7.75390625" style="67" customWidth="1"/>
    <col min="70" max="70" width="6.375" style="2" customWidth="1"/>
    <col min="71" max="72" width="4.50390625" style="2" customWidth="1"/>
    <col min="73" max="73" width="6.375" style="2" customWidth="1"/>
    <col min="74" max="77" width="4.50390625" style="2" customWidth="1"/>
    <col min="78" max="78" width="6.375" style="2" customWidth="1"/>
    <col min="79" max="80" width="4.50390625" style="2" customWidth="1"/>
    <col min="81" max="81" width="6.375" style="2" customWidth="1"/>
    <col min="82" max="85" width="4.50390625" style="2" customWidth="1"/>
    <col min="86" max="86" width="6.375" style="2" customWidth="1"/>
    <col min="87" max="88" width="4.50390625" style="2" customWidth="1"/>
    <col min="89" max="89" width="6.375" style="2" customWidth="1"/>
    <col min="90" max="91" width="4.50390625" style="2" customWidth="1"/>
    <col min="92" max="92" width="6.75390625" style="2" customWidth="1"/>
    <col min="93" max="93" width="4.50390625" style="2" customWidth="1"/>
    <col min="94" max="94" width="8.00390625" style="2" customWidth="1"/>
    <col min="95" max="231" width="6.875" style="2" customWidth="1"/>
    <col min="232" max="16384" width="6.875" style="2" customWidth="1"/>
  </cols>
  <sheetData>
    <row r="1" spans="1:8" ht="25.5" customHeight="1">
      <c r="A1" s="182" t="s">
        <v>196</v>
      </c>
      <c r="B1" s="183"/>
      <c r="C1" s="183"/>
      <c r="E1" s="184"/>
      <c r="F1" s="184"/>
      <c r="G1" s="184"/>
      <c r="H1" s="184"/>
    </row>
    <row r="2" spans="1:93" ht="19.5" customHeight="1">
      <c r="A2" s="4" t="s">
        <v>197</v>
      </c>
      <c r="B2" s="4"/>
      <c r="C2" s="4"/>
      <c r="D2" s="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68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68"/>
      <c r="BO2" s="68"/>
      <c r="BP2" s="68"/>
      <c r="BQ2" s="68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4" s="179" customFormat="1" ht="19.5" customHeight="1">
      <c r="A3" s="185"/>
      <c r="B3" s="185"/>
      <c r="C3" s="185"/>
      <c r="D3" s="185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186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8"/>
      <c r="BO3" s="228"/>
      <c r="BP3" s="228"/>
      <c r="BQ3" s="228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33" t="s">
        <v>6</v>
      </c>
      <c r="CL3" s="233"/>
      <c r="CM3" s="233"/>
      <c r="CN3" s="233"/>
      <c r="CO3" s="233"/>
      <c r="CP3" s="220"/>
    </row>
    <row r="4" spans="1:94" s="179" customFormat="1" ht="28.5" customHeight="1">
      <c r="A4" s="187" t="s">
        <v>9</v>
      </c>
      <c r="B4" s="188"/>
      <c r="C4" s="188"/>
      <c r="D4" s="189"/>
      <c r="E4" s="190" t="s">
        <v>33</v>
      </c>
      <c r="F4" s="191" t="s">
        <v>198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1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221" t="s">
        <v>199</v>
      </c>
      <c r="AQ4" s="221"/>
      <c r="AR4" s="221"/>
      <c r="AS4" s="221"/>
      <c r="AT4" s="221"/>
      <c r="AU4" s="221" t="s">
        <v>200</v>
      </c>
      <c r="AV4" s="221"/>
      <c r="AW4" s="221"/>
      <c r="AX4" s="221"/>
      <c r="AY4" s="221"/>
      <c r="AZ4" s="221" t="s">
        <v>201</v>
      </c>
      <c r="BA4" s="221"/>
      <c r="BB4" s="221"/>
      <c r="BC4" s="221"/>
      <c r="BD4" s="221" t="s">
        <v>202</v>
      </c>
      <c r="BE4" s="221"/>
      <c r="BF4" s="221"/>
      <c r="BG4" s="221" t="s">
        <v>203</v>
      </c>
      <c r="BH4" s="221"/>
      <c r="BI4" s="221"/>
      <c r="BJ4" s="221"/>
      <c r="BK4" s="221" t="s">
        <v>204</v>
      </c>
      <c r="BL4" s="221"/>
      <c r="BM4" s="221"/>
      <c r="BN4" s="229" t="s">
        <v>160</v>
      </c>
      <c r="BO4" s="229"/>
      <c r="BP4" s="229"/>
      <c r="BQ4" s="229"/>
      <c r="BR4" s="230" t="s">
        <v>205</v>
      </c>
      <c r="BS4" s="231"/>
      <c r="BT4" s="232"/>
      <c r="BU4" s="230" t="s">
        <v>206</v>
      </c>
      <c r="BV4" s="231"/>
      <c r="BW4" s="231"/>
      <c r="BX4" s="231"/>
      <c r="BY4" s="232"/>
      <c r="BZ4" s="230" t="s">
        <v>164</v>
      </c>
      <c r="CA4" s="231"/>
      <c r="CB4" s="232"/>
      <c r="CC4" s="230" t="s">
        <v>162</v>
      </c>
      <c r="CD4" s="231"/>
      <c r="CE4" s="231"/>
      <c r="CF4" s="231"/>
      <c r="CG4" s="232"/>
      <c r="CH4" s="230" t="s">
        <v>207</v>
      </c>
      <c r="CI4" s="231"/>
      <c r="CJ4" s="232"/>
      <c r="CK4" s="221" t="s">
        <v>167</v>
      </c>
      <c r="CL4" s="221"/>
      <c r="CM4" s="221"/>
      <c r="CN4" s="221"/>
      <c r="CO4" s="221"/>
      <c r="CP4" s="220"/>
    </row>
    <row r="5" spans="1:94" s="180" customFormat="1" ht="34.5" customHeight="1">
      <c r="A5" s="193" t="s">
        <v>43</v>
      </c>
      <c r="B5" s="193"/>
      <c r="C5" s="194"/>
      <c r="D5" s="195" t="s">
        <v>208</v>
      </c>
      <c r="E5" s="196"/>
      <c r="F5" s="197" t="s">
        <v>169</v>
      </c>
      <c r="G5" s="198" t="s">
        <v>170</v>
      </c>
      <c r="H5" s="198" t="s">
        <v>171</v>
      </c>
      <c r="I5" s="198" t="s">
        <v>172</v>
      </c>
      <c r="J5" s="198" t="s">
        <v>209</v>
      </c>
      <c r="K5" s="214" t="s">
        <v>210</v>
      </c>
      <c r="L5" s="214" t="s">
        <v>211</v>
      </c>
      <c r="M5" s="214" t="s">
        <v>212</v>
      </c>
      <c r="N5" s="214" t="s">
        <v>213</v>
      </c>
      <c r="O5" s="214" t="s">
        <v>214</v>
      </c>
      <c r="P5" s="214" t="s">
        <v>215</v>
      </c>
      <c r="Q5" s="214" t="s">
        <v>216</v>
      </c>
      <c r="R5" s="214" t="s">
        <v>217</v>
      </c>
      <c r="S5" s="214" t="s">
        <v>218</v>
      </c>
      <c r="T5" s="214" t="s">
        <v>219</v>
      </c>
      <c r="U5" s="197" t="s">
        <v>169</v>
      </c>
      <c r="V5" s="216" t="s">
        <v>174</v>
      </c>
      <c r="W5" s="216" t="s">
        <v>175</v>
      </c>
      <c r="X5" s="216" t="s">
        <v>220</v>
      </c>
      <c r="Y5" s="216" t="s">
        <v>221</v>
      </c>
      <c r="Z5" s="216" t="s">
        <v>222</v>
      </c>
      <c r="AA5" s="216" t="s">
        <v>223</v>
      </c>
      <c r="AB5" s="216" t="s">
        <v>224</v>
      </c>
      <c r="AC5" s="216" t="s">
        <v>225</v>
      </c>
      <c r="AD5" s="216" t="s">
        <v>226</v>
      </c>
      <c r="AE5" s="216" t="s">
        <v>227</v>
      </c>
      <c r="AF5" s="216" t="s">
        <v>228</v>
      </c>
      <c r="AG5" s="216" t="s">
        <v>229</v>
      </c>
      <c r="AH5" s="216" t="s">
        <v>230</v>
      </c>
      <c r="AI5" s="216" t="s">
        <v>231</v>
      </c>
      <c r="AJ5" s="216" t="s">
        <v>232</v>
      </c>
      <c r="AK5" s="216" t="s">
        <v>233</v>
      </c>
      <c r="AL5" s="216" t="s">
        <v>234</v>
      </c>
      <c r="AM5" s="216" t="s">
        <v>235</v>
      </c>
      <c r="AN5" s="216" t="s">
        <v>236</v>
      </c>
      <c r="AO5" s="222" t="s">
        <v>237</v>
      </c>
      <c r="AP5" s="223" t="s">
        <v>169</v>
      </c>
      <c r="AQ5" s="223" t="s">
        <v>238</v>
      </c>
      <c r="AR5" s="223" t="s">
        <v>239</v>
      </c>
      <c r="AS5" s="223" t="s">
        <v>240</v>
      </c>
      <c r="AT5" s="223" t="s">
        <v>173</v>
      </c>
      <c r="AU5" s="223" t="s">
        <v>169</v>
      </c>
      <c r="AV5" s="223" t="s">
        <v>238</v>
      </c>
      <c r="AW5" s="223" t="s">
        <v>239</v>
      </c>
      <c r="AX5" s="223" t="s">
        <v>240</v>
      </c>
      <c r="AY5" s="223" t="s">
        <v>241</v>
      </c>
      <c r="AZ5" s="223" t="s">
        <v>169</v>
      </c>
      <c r="BA5" s="223" t="s">
        <v>158</v>
      </c>
      <c r="BB5" s="223" t="s">
        <v>159</v>
      </c>
      <c r="BC5" s="225" t="s">
        <v>242</v>
      </c>
      <c r="BD5" s="223" t="s">
        <v>169</v>
      </c>
      <c r="BE5" s="223" t="s">
        <v>243</v>
      </c>
      <c r="BF5" s="223" t="s">
        <v>244</v>
      </c>
      <c r="BG5" s="223" t="s">
        <v>169</v>
      </c>
      <c r="BH5" s="223" t="s">
        <v>245</v>
      </c>
      <c r="BI5" s="223" t="s">
        <v>246</v>
      </c>
      <c r="BJ5" s="223" t="s">
        <v>247</v>
      </c>
      <c r="BK5" s="223" t="s">
        <v>169</v>
      </c>
      <c r="BL5" s="223" t="s">
        <v>248</v>
      </c>
      <c r="BM5" s="223" t="s">
        <v>249</v>
      </c>
      <c r="BN5" s="197" t="s">
        <v>169</v>
      </c>
      <c r="BO5" s="197" t="s">
        <v>178</v>
      </c>
      <c r="BP5" s="197" t="s">
        <v>250</v>
      </c>
      <c r="BQ5" s="197" t="s">
        <v>251</v>
      </c>
      <c r="BR5" s="223" t="s">
        <v>169</v>
      </c>
      <c r="BS5" s="225" t="s">
        <v>252</v>
      </c>
      <c r="BT5" s="225" t="s">
        <v>253</v>
      </c>
      <c r="BU5" s="223" t="s">
        <v>169</v>
      </c>
      <c r="BV5" s="225" t="s">
        <v>184</v>
      </c>
      <c r="BW5" s="225" t="s">
        <v>185</v>
      </c>
      <c r="BX5" s="225" t="s">
        <v>254</v>
      </c>
      <c r="BY5" s="225" t="s">
        <v>255</v>
      </c>
      <c r="BZ5" s="223" t="s">
        <v>169</v>
      </c>
      <c r="CA5" s="225" t="s">
        <v>186</v>
      </c>
      <c r="CB5" s="225" t="s">
        <v>187</v>
      </c>
      <c r="CC5" s="223" t="s">
        <v>169</v>
      </c>
      <c r="CD5" s="225" t="s">
        <v>256</v>
      </c>
      <c r="CE5" s="225" t="s">
        <v>257</v>
      </c>
      <c r="CF5" s="225" t="s">
        <v>258</v>
      </c>
      <c r="CG5" s="225" t="s">
        <v>259</v>
      </c>
      <c r="CH5" s="223" t="s">
        <v>169</v>
      </c>
      <c r="CI5" s="225" t="s">
        <v>191</v>
      </c>
      <c r="CJ5" s="225" t="s">
        <v>192</v>
      </c>
      <c r="CK5" s="223" t="s">
        <v>169</v>
      </c>
      <c r="CL5" s="223" t="s">
        <v>260</v>
      </c>
      <c r="CM5" s="225" t="s">
        <v>261</v>
      </c>
      <c r="CN5" s="223" t="s">
        <v>262</v>
      </c>
      <c r="CO5" s="223" t="s">
        <v>167</v>
      </c>
      <c r="CP5" s="234"/>
    </row>
    <row r="6" spans="1:94" s="180" customFormat="1" ht="36.75" customHeight="1">
      <c r="A6" s="199" t="s">
        <v>193</v>
      </c>
      <c r="B6" s="199" t="s">
        <v>194</v>
      </c>
      <c r="C6" s="200" t="s">
        <v>195</v>
      </c>
      <c r="D6" s="201"/>
      <c r="E6" s="202"/>
      <c r="F6" s="197"/>
      <c r="G6" s="198"/>
      <c r="H6" s="198"/>
      <c r="I6" s="198"/>
      <c r="J6" s="198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197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24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6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197"/>
      <c r="BO6" s="197"/>
      <c r="BP6" s="197"/>
      <c r="BQ6" s="197"/>
      <c r="BR6" s="223"/>
      <c r="BS6" s="226"/>
      <c r="BT6" s="226"/>
      <c r="BU6" s="223"/>
      <c r="BV6" s="226"/>
      <c r="BW6" s="226"/>
      <c r="BX6" s="226"/>
      <c r="BY6" s="226"/>
      <c r="BZ6" s="223"/>
      <c r="CA6" s="226"/>
      <c r="CB6" s="226"/>
      <c r="CC6" s="223"/>
      <c r="CD6" s="226"/>
      <c r="CE6" s="226"/>
      <c r="CF6" s="226"/>
      <c r="CG6" s="226"/>
      <c r="CH6" s="223"/>
      <c r="CI6" s="226"/>
      <c r="CJ6" s="226"/>
      <c r="CK6" s="223"/>
      <c r="CL6" s="223"/>
      <c r="CM6" s="226"/>
      <c r="CN6" s="223"/>
      <c r="CO6" s="223"/>
      <c r="CP6" s="234"/>
    </row>
    <row r="7" spans="1:94" s="179" customFormat="1" ht="12.75" customHeight="1">
      <c r="A7" s="203" t="s">
        <v>47</v>
      </c>
      <c r="B7" s="203" t="s">
        <v>263</v>
      </c>
      <c r="C7" s="203" t="s">
        <v>264</v>
      </c>
      <c r="D7" s="203" t="s">
        <v>265</v>
      </c>
      <c r="E7" s="204">
        <f>SUM(F7,U7,AP7,AU7,AZ7,BD7,BG7,BK7,BN7,BR7,BU7,BZ7,CC7,CH7,CK7)</f>
        <v>0.85</v>
      </c>
      <c r="F7" s="205">
        <v>0.85</v>
      </c>
      <c r="G7" s="206"/>
      <c r="H7" s="206">
        <v>0.85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5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6"/>
      <c r="AP7" s="203"/>
      <c r="AQ7" s="203"/>
      <c r="AR7" s="203"/>
      <c r="AS7" s="203"/>
      <c r="AT7" s="203"/>
      <c r="AU7" s="203"/>
      <c r="AV7" s="203"/>
      <c r="AW7" s="203"/>
      <c r="AX7" s="203"/>
      <c r="AY7" s="227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5"/>
      <c r="BO7" s="206"/>
      <c r="BP7" s="206"/>
      <c r="BQ7" s="206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15"/>
    </row>
    <row r="8" spans="1:94" s="179" customFormat="1" ht="12.75" customHeight="1">
      <c r="A8" s="203" t="s">
        <v>47</v>
      </c>
      <c r="B8" s="203" t="s">
        <v>266</v>
      </c>
      <c r="C8" s="203" t="s">
        <v>267</v>
      </c>
      <c r="D8" s="203" t="s">
        <v>268</v>
      </c>
      <c r="E8" s="204">
        <f>SUM(F8,U8,AP8,AU8,AZ8,BD8,BG8,BK8,BN8,BR8,BU8,BZ8,CC8,CH8,CK8)</f>
        <v>0.79</v>
      </c>
      <c r="F8" s="205">
        <v>0.79</v>
      </c>
      <c r="G8" s="206"/>
      <c r="H8" s="206">
        <v>0.79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5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6"/>
      <c r="AP8" s="203"/>
      <c r="AQ8" s="203"/>
      <c r="AR8" s="203"/>
      <c r="AS8" s="203"/>
      <c r="AT8" s="203"/>
      <c r="AU8" s="203"/>
      <c r="AV8" s="203"/>
      <c r="AW8" s="203"/>
      <c r="AX8" s="203"/>
      <c r="AY8" s="227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5"/>
      <c r="BO8" s="206"/>
      <c r="BP8" s="206"/>
      <c r="BQ8" s="206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15"/>
    </row>
    <row r="9" spans="1:94" s="179" customFormat="1" ht="12.75" customHeight="1">
      <c r="A9" s="203">
        <v>208</v>
      </c>
      <c r="B9" s="207" t="s">
        <v>269</v>
      </c>
      <c r="C9" s="207" t="s">
        <v>270</v>
      </c>
      <c r="D9" s="203" t="s">
        <v>271</v>
      </c>
      <c r="E9" s="204">
        <f>SUM(F9,U9,AP9,AU9,AZ9,BD9,BG9,BK9,BN9,BR9,BU9,BZ9,CC9,CH9,CK9)</f>
        <v>142</v>
      </c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5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6"/>
      <c r="AP9" s="203"/>
      <c r="AQ9" s="203"/>
      <c r="AR9" s="203"/>
      <c r="AS9" s="203"/>
      <c r="AT9" s="203"/>
      <c r="AU9" s="203"/>
      <c r="AV9" s="203"/>
      <c r="AW9" s="203"/>
      <c r="AX9" s="203"/>
      <c r="AY9" s="227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5">
        <v>142</v>
      </c>
      <c r="BO9" s="206"/>
      <c r="BP9" s="206"/>
      <c r="BQ9" s="206">
        <v>142</v>
      </c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15"/>
    </row>
    <row r="10" spans="1:94" s="181" customFormat="1" ht="12.75" customHeight="1">
      <c r="A10" s="203" t="s">
        <v>272</v>
      </c>
      <c r="B10" s="203" t="s">
        <v>269</v>
      </c>
      <c r="C10" s="203" t="s">
        <v>269</v>
      </c>
      <c r="D10" s="203" t="s">
        <v>273</v>
      </c>
      <c r="E10" s="204">
        <f aca="true" t="shared" si="0" ref="E10:E29">SUM(F10,U10,AP10,AU10,AZ10,BD10,BG10,BK10,BN10,BR10,BU10,BZ10,CC10,CH10,CK10)</f>
        <v>59.58</v>
      </c>
      <c r="F10" s="205">
        <v>59.58</v>
      </c>
      <c r="G10" s="208"/>
      <c r="H10" s="208"/>
      <c r="I10" s="208"/>
      <c r="J10" s="208"/>
      <c r="K10" s="208">
        <v>59.58</v>
      </c>
      <c r="L10" s="208"/>
      <c r="M10" s="208"/>
      <c r="N10" s="208"/>
      <c r="O10" s="208"/>
      <c r="P10" s="208"/>
      <c r="Q10" s="208"/>
      <c r="R10" s="208"/>
      <c r="S10" s="208"/>
      <c r="T10" s="208"/>
      <c r="U10" s="205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08"/>
      <c r="AP10" s="217"/>
      <c r="AQ10" s="217"/>
      <c r="AR10" s="217"/>
      <c r="AS10" s="217"/>
      <c r="AT10" s="217"/>
      <c r="AU10" s="217"/>
      <c r="AV10" s="217"/>
      <c r="AW10" s="217"/>
      <c r="AX10" s="217"/>
      <c r="AY10" s="22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05"/>
      <c r="BO10" s="208"/>
      <c r="BP10" s="208"/>
      <c r="BQ10" s="208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5"/>
    </row>
    <row r="11" spans="1:94" s="181" customFormat="1" ht="12.75" customHeight="1">
      <c r="A11" s="203" t="s">
        <v>272</v>
      </c>
      <c r="B11" s="203" t="s">
        <v>269</v>
      </c>
      <c r="C11" s="203" t="s">
        <v>274</v>
      </c>
      <c r="D11" s="203" t="s">
        <v>275</v>
      </c>
      <c r="E11" s="204">
        <f t="shared" si="0"/>
        <v>23.83</v>
      </c>
      <c r="F11" s="205">
        <v>23.83</v>
      </c>
      <c r="G11" s="208"/>
      <c r="H11" s="208"/>
      <c r="I11" s="208"/>
      <c r="J11" s="208"/>
      <c r="K11" s="208"/>
      <c r="L11" s="208">
        <v>23.83</v>
      </c>
      <c r="M11" s="208"/>
      <c r="N11" s="208"/>
      <c r="O11" s="208"/>
      <c r="P11" s="208"/>
      <c r="Q11" s="208"/>
      <c r="R11" s="208"/>
      <c r="S11" s="208"/>
      <c r="T11" s="208"/>
      <c r="U11" s="205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08"/>
      <c r="AP11" s="217"/>
      <c r="AQ11" s="217"/>
      <c r="AR11" s="217"/>
      <c r="AS11" s="217"/>
      <c r="AT11" s="217"/>
      <c r="AU11" s="217"/>
      <c r="AV11" s="217"/>
      <c r="AW11" s="217"/>
      <c r="AX11" s="217"/>
      <c r="AY11" s="22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05"/>
      <c r="BO11" s="208"/>
      <c r="BP11" s="208"/>
      <c r="BQ11" s="208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5"/>
    </row>
    <row r="12" spans="1:94" s="181" customFormat="1" ht="12.75" customHeight="1">
      <c r="A12" s="203" t="s">
        <v>276</v>
      </c>
      <c r="B12" s="203" t="s">
        <v>277</v>
      </c>
      <c r="C12" s="203" t="s">
        <v>277</v>
      </c>
      <c r="D12" s="203" t="s">
        <v>278</v>
      </c>
      <c r="E12" s="204">
        <f t="shared" si="0"/>
        <v>416.2200000000001</v>
      </c>
      <c r="F12" s="205">
        <v>282.47</v>
      </c>
      <c r="G12" s="208">
        <v>140.14</v>
      </c>
      <c r="H12" s="208">
        <v>113.58</v>
      </c>
      <c r="I12" s="208">
        <v>11.68</v>
      </c>
      <c r="J12" s="208"/>
      <c r="K12" s="208"/>
      <c r="L12" s="208"/>
      <c r="M12" s="208"/>
      <c r="N12" s="208">
        <v>0.22</v>
      </c>
      <c r="O12" s="208">
        <v>0.59</v>
      </c>
      <c r="P12" s="208">
        <v>2.38</v>
      </c>
      <c r="Q12" s="208"/>
      <c r="R12" s="208"/>
      <c r="S12" s="208">
        <v>11.96</v>
      </c>
      <c r="T12" s="208">
        <v>1.92</v>
      </c>
      <c r="U12" s="218">
        <v>129.46</v>
      </c>
      <c r="V12" s="218">
        <v>4</v>
      </c>
      <c r="W12" s="218"/>
      <c r="X12" s="218"/>
      <c r="Y12" s="218"/>
      <c r="Z12" s="218"/>
      <c r="AA12" s="218"/>
      <c r="AB12" s="218"/>
      <c r="AC12" s="218">
        <v>33.2</v>
      </c>
      <c r="AD12" s="218"/>
      <c r="AE12" s="218"/>
      <c r="AF12" s="218"/>
      <c r="AG12" s="218"/>
      <c r="AH12" s="218">
        <v>2</v>
      </c>
      <c r="AI12" s="218"/>
      <c r="AJ12" s="218"/>
      <c r="AK12" s="218">
        <v>3.57</v>
      </c>
      <c r="AL12" s="218">
        <v>10.43</v>
      </c>
      <c r="AM12" s="218">
        <v>2.8</v>
      </c>
      <c r="AN12" s="218">
        <v>43.94</v>
      </c>
      <c r="AO12" s="218">
        <v>29.52</v>
      </c>
      <c r="AP12" s="217"/>
      <c r="AQ12" s="217"/>
      <c r="AR12" s="217"/>
      <c r="AS12" s="217"/>
      <c r="AT12" s="217"/>
      <c r="AU12" s="217"/>
      <c r="AV12" s="217"/>
      <c r="AW12" s="217"/>
      <c r="AX12" s="217"/>
      <c r="AY12" s="22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05">
        <v>4.29</v>
      </c>
      <c r="BO12" s="208"/>
      <c r="BP12" s="208">
        <v>2</v>
      </c>
      <c r="BQ12" s="208">
        <v>2.29</v>
      </c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5"/>
    </row>
    <row r="13" spans="1:94" s="181" customFormat="1" ht="12.75" customHeight="1">
      <c r="A13" s="203" t="s">
        <v>276</v>
      </c>
      <c r="B13" s="203" t="s">
        <v>277</v>
      </c>
      <c r="C13" s="203" t="s">
        <v>267</v>
      </c>
      <c r="D13" s="203" t="s">
        <v>279</v>
      </c>
      <c r="E13" s="204">
        <f t="shared" si="0"/>
        <v>38.23</v>
      </c>
      <c r="F13" s="205">
        <v>37.18</v>
      </c>
      <c r="G13" s="208">
        <v>21.23</v>
      </c>
      <c r="H13" s="208">
        <v>0.83</v>
      </c>
      <c r="I13" s="208"/>
      <c r="J13" s="208">
        <v>15.12</v>
      </c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5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08"/>
      <c r="AP13" s="217"/>
      <c r="AQ13" s="217"/>
      <c r="AR13" s="217"/>
      <c r="AS13" s="217"/>
      <c r="AT13" s="217"/>
      <c r="AU13" s="217"/>
      <c r="AV13" s="217"/>
      <c r="AW13" s="217"/>
      <c r="AX13" s="217"/>
      <c r="AY13" s="22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05">
        <v>1.05</v>
      </c>
      <c r="BO13" s="208"/>
      <c r="BP13" s="208"/>
      <c r="BQ13" s="208">
        <v>1.05</v>
      </c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5"/>
    </row>
    <row r="14" spans="1:94" s="181" customFormat="1" ht="12.75" customHeight="1">
      <c r="A14" s="203" t="s">
        <v>276</v>
      </c>
      <c r="B14" s="203" t="s">
        <v>266</v>
      </c>
      <c r="C14" s="203" t="s">
        <v>277</v>
      </c>
      <c r="D14" s="203" t="s">
        <v>280</v>
      </c>
      <c r="E14" s="204">
        <f t="shared" si="0"/>
        <v>22.34</v>
      </c>
      <c r="F14" s="205">
        <v>22.34</v>
      </c>
      <c r="G14" s="208"/>
      <c r="H14" s="208"/>
      <c r="I14" s="208"/>
      <c r="J14" s="208"/>
      <c r="K14" s="208"/>
      <c r="L14" s="208"/>
      <c r="M14" s="208">
        <v>19.36</v>
      </c>
      <c r="N14" s="208"/>
      <c r="O14" s="208"/>
      <c r="P14" s="208"/>
      <c r="Q14" s="208">
        <v>2.98</v>
      </c>
      <c r="R14" s="208"/>
      <c r="S14" s="208"/>
      <c r="T14" s="208"/>
      <c r="U14" s="205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08"/>
      <c r="AP14" s="217"/>
      <c r="AQ14" s="217"/>
      <c r="AR14" s="217"/>
      <c r="AS14" s="217"/>
      <c r="AT14" s="217"/>
      <c r="AU14" s="217"/>
      <c r="AV14" s="217"/>
      <c r="AW14" s="217"/>
      <c r="AX14" s="217"/>
      <c r="AY14" s="22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05"/>
      <c r="BO14" s="208"/>
      <c r="BP14" s="208"/>
      <c r="BQ14" s="208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5"/>
    </row>
    <row r="15" spans="1:94" s="181" customFormat="1" ht="12.75" customHeight="1">
      <c r="A15" s="203" t="s">
        <v>281</v>
      </c>
      <c r="B15" s="203" t="s">
        <v>270</v>
      </c>
      <c r="C15" s="203" t="s">
        <v>277</v>
      </c>
      <c r="D15" s="203" t="s">
        <v>282</v>
      </c>
      <c r="E15" s="204">
        <f t="shared" si="0"/>
        <v>53.2</v>
      </c>
      <c r="F15" s="205">
        <v>53.2</v>
      </c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>
        <v>53.2</v>
      </c>
      <c r="S15" s="208"/>
      <c r="T15" s="208"/>
      <c r="U15" s="205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08"/>
      <c r="AP15" s="217"/>
      <c r="AQ15" s="217"/>
      <c r="AR15" s="217"/>
      <c r="AS15" s="217"/>
      <c r="AT15" s="217"/>
      <c r="AU15" s="217"/>
      <c r="AV15" s="217"/>
      <c r="AW15" s="217"/>
      <c r="AX15" s="217"/>
      <c r="AY15" s="22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05"/>
      <c r="BO15" s="208"/>
      <c r="BP15" s="208"/>
      <c r="BQ15" s="208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5"/>
    </row>
    <row r="16" spans="1:93" s="181" customFormat="1" ht="12.75" customHeight="1">
      <c r="A16" s="209" t="s">
        <v>283</v>
      </c>
      <c r="B16" s="209" t="s">
        <v>274</v>
      </c>
      <c r="C16" s="209" t="s">
        <v>277</v>
      </c>
      <c r="D16" s="209" t="s">
        <v>284</v>
      </c>
      <c r="E16" s="204">
        <f t="shared" si="0"/>
        <v>5</v>
      </c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>
        <v>5</v>
      </c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04">
        <v>5</v>
      </c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0"/>
      <c r="BO16" s="210"/>
      <c r="BP16" s="210"/>
      <c r="BQ16" s="210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</row>
    <row r="17" spans="1:93" s="181" customFormat="1" ht="12.75" customHeight="1">
      <c r="A17" s="209" t="s">
        <v>272</v>
      </c>
      <c r="B17" s="209" t="s">
        <v>285</v>
      </c>
      <c r="C17" s="209" t="s">
        <v>267</v>
      </c>
      <c r="D17" s="209" t="s">
        <v>286</v>
      </c>
      <c r="E17" s="204">
        <f t="shared" si="0"/>
        <v>5</v>
      </c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>
        <v>5</v>
      </c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04">
        <v>5</v>
      </c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0"/>
      <c r="BO17" s="210"/>
      <c r="BP17" s="210"/>
      <c r="BQ17" s="210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</row>
    <row r="18" spans="1:93" s="181" customFormat="1" ht="12.75" customHeight="1">
      <c r="A18" s="209" t="s">
        <v>276</v>
      </c>
      <c r="B18" s="209" t="s">
        <v>277</v>
      </c>
      <c r="C18" s="209" t="s">
        <v>267</v>
      </c>
      <c r="D18" s="209" t="s">
        <v>279</v>
      </c>
      <c r="E18" s="204">
        <f t="shared" si="0"/>
        <v>115.82</v>
      </c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>
        <v>115.82</v>
      </c>
      <c r="V18" s="219"/>
      <c r="W18" s="219"/>
      <c r="X18" s="219"/>
      <c r="Y18" s="219"/>
      <c r="Z18" s="219"/>
      <c r="AA18" s="219"/>
      <c r="AB18" s="219"/>
      <c r="AC18" s="219"/>
      <c r="AD18" s="210">
        <v>115.82</v>
      </c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04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0"/>
      <c r="BO18" s="210"/>
      <c r="BP18" s="210"/>
      <c r="BQ18" s="210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</row>
    <row r="19" spans="1:93" s="181" customFormat="1" ht="12.75" customHeight="1">
      <c r="A19" s="209" t="s">
        <v>276</v>
      </c>
      <c r="B19" s="209" t="s">
        <v>277</v>
      </c>
      <c r="C19" s="209" t="s">
        <v>270</v>
      </c>
      <c r="D19" s="209" t="s">
        <v>287</v>
      </c>
      <c r="E19" s="204">
        <f t="shared" si="0"/>
        <v>290</v>
      </c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>
        <v>290</v>
      </c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04">
        <v>290</v>
      </c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0"/>
      <c r="BO19" s="210"/>
      <c r="BP19" s="210"/>
      <c r="BQ19" s="210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</row>
    <row r="20" spans="1:93" s="181" customFormat="1" ht="12.75" customHeight="1">
      <c r="A20" s="209" t="s">
        <v>276</v>
      </c>
      <c r="B20" s="209" t="s">
        <v>288</v>
      </c>
      <c r="C20" s="209" t="s">
        <v>289</v>
      </c>
      <c r="D20" s="209" t="s">
        <v>290</v>
      </c>
      <c r="E20" s="204">
        <f t="shared" si="0"/>
        <v>14</v>
      </c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04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0">
        <v>14</v>
      </c>
      <c r="BO20" s="210"/>
      <c r="BP20" s="210"/>
      <c r="BQ20" s="210">
        <v>14</v>
      </c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</row>
    <row r="21" spans="1:93" s="181" customFormat="1" ht="12.75" customHeight="1">
      <c r="A21" s="209" t="s">
        <v>276</v>
      </c>
      <c r="B21" s="209" t="s">
        <v>288</v>
      </c>
      <c r="C21" s="209" t="s">
        <v>267</v>
      </c>
      <c r="D21" s="209" t="s">
        <v>291</v>
      </c>
      <c r="E21" s="204">
        <f t="shared" si="0"/>
        <v>80</v>
      </c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>
        <v>80</v>
      </c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04">
        <v>80</v>
      </c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0"/>
      <c r="BO21" s="210"/>
      <c r="BP21" s="210"/>
      <c r="BQ21" s="210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</row>
    <row r="22" spans="1:93" s="181" customFormat="1" ht="12.75" customHeight="1">
      <c r="A22" s="209" t="s">
        <v>276</v>
      </c>
      <c r="B22" s="209" t="s">
        <v>292</v>
      </c>
      <c r="C22" s="209" t="s">
        <v>293</v>
      </c>
      <c r="D22" s="209" t="s">
        <v>294</v>
      </c>
      <c r="E22" s="204">
        <f t="shared" si="0"/>
        <v>340</v>
      </c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04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0">
        <v>340</v>
      </c>
      <c r="BO22" s="210"/>
      <c r="BP22" s="210"/>
      <c r="BQ22" s="210">
        <v>340</v>
      </c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</row>
    <row r="23" spans="1:93" s="181" customFormat="1" ht="12.75" customHeight="1">
      <c r="A23" s="209" t="s">
        <v>276</v>
      </c>
      <c r="B23" s="209" t="s">
        <v>295</v>
      </c>
      <c r="C23" s="209" t="s">
        <v>277</v>
      </c>
      <c r="D23" s="209" t="s">
        <v>296</v>
      </c>
      <c r="E23" s="204">
        <f t="shared" si="0"/>
        <v>8</v>
      </c>
      <c r="F23" s="210">
        <v>8</v>
      </c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>
        <v>8</v>
      </c>
      <c r="T23" s="210"/>
      <c r="U23" s="210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04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0"/>
      <c r="BO23" s="210"/>
      <c r="BP23" s="210"/>
      <c r="BQ23" s="210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</row>
    <row r="24" spans="1:93" s="181" customFormat="1" ht="12.75" customHeight="1">
      <c r="A24" s="209" t="s">
        <v>276</v>
      </c>
      <c r="B24" s="209" t="s">
        <v>267</v>
      </c>
      <c r="C24" s="209" t="s">
        <v>277</v>
      </c>
      <c r="D24" s="209" t="s">
        <v>297</v>
      </c>
      <c r="E24" s="204">
        <f t="shared" si="0"/>
        <v>331.03999999999996</v>
      </c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>
        <v>322.64</v>
      </c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>
        <v>20</v>
      </c>
      <c r="AH24" s="219"/>
      <c r="AI24" s="219"/>
      <c r="AJ24" s="219"/>
      <c r="AK24" s="219"/>
      <c r="AL24" s="219"/>
      <c r="AM24" s="219"/>
      <c r="AN24" s="219"/>
      <c r="AO24" s="204">
        <v>302.64</v>
      </c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0">
        <v>8.4</v>
      </c>
      <c r="BO24" s="210"/>
      <c r="BP24" s="210"/>
      <c r="BQ24" s="210">
        <v>8.4</v>
      </c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</row>
    <row r="25" spans="1:93" s="181" customFormat="1" ht="12.75" customHeight="1">
      <c r="A25" s="209" t="s">
        <v>298</v>
      </c>
      <c r="B25" s="209" t="s">
        <v>269</v>
      </c>
      <c r="C25" s="209" t="s">
        <v>274</v>
      </c>
      <c r="D25" s="209" t="s">
        <v>299</v>
      </c>
      <c r="E25" s="204">
        <f t="shared" si="0"/>
        <v>69</v>
      </c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04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0">
        <v>69</v>
      </c>
      <c r="BO25" s="210"/>
      <c r="BP25" s="210"/>
      <c r="BQ25" s="210">
        <v>69</v>
      </c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</row>
    <row r="26" spans="1:94" s="181" customFormat="1" ht="12.75" customHeight="1">
      <c r="A26" s="203" t="s">
        <v>272</v>
      </c>
      <c r="B26" s="203" t="s">
        <v>269</v>
      </c>
      <c r="C26" s="203" t="s">
        <v>269</v>
      </c>
      <c r="D26" s="203" t="s">
        <v>300</v>
      </c>
      <c r="E26" s="204">
        <f t="shared" si="0"/>
        <v>6.97</v>
      </c>
      <c r="F26" s="205">
        <v>6.97</v>
      </c>
      <c r="G26" s="208"/>
      <c r="H26" s="208"/>
      <c r="I26" s="208"/>
      <c r="J26" s="208"/>
      <c r="K26" s="208">
        <v>6.97</v>
      </c>
      <c r="L26" s="208"/>
      <c r="M26" s="208"/>
      <c r="N26" s="208"/>
      <c r="O26" s="208"/>
      <c r="P26" s="208"/>
      <c r="Q26" s="208"/>
      <c r="R26" s="208"/>
      <c r="S26" s="208"/>
      <c r="T26" s="208"/>
      <c r="U26" s="205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08"/>
      <c r="AP26" s="217"/>
      <c r="AQ26" s="217"/>
      <c r="AR26" s="217"/>
      <c r="AS26" s="217"/>
      <c r="AT26" s="217"/>
      <c r="AU26" s="217"/>
      <c r="AV26" s="217"/>
      <c r="AW26" s="217"/>
      <c r="AX26" s="217"/>
      <c r="AY26" s="22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05"/>
      <c r="BO26" s="208"/>
      <c r="BP26" s="208"/>
      <c r="BQ26" s="208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5"/>
    </row>
    <row r="27" spans="1:94" s="181" customFormat="1" ht="12.75" customHeight="1">
      <c r="A27" s="203" t="s">
        <v>272</v>
      </c>
      <c r="B27" s="203" t="s">
        <v>269</v>
      </c>
      <c r="C27" s="203" t="s">
        <v>274</v>
      </c>
      <c r="D27" s="203" t="s">
        <v>301</v>
      </c>
      <c r="E27" s="204">
        <f t="shared" si="0"/>
        <v>2.79</v>
      </c>
      <c r="F27" s="205">
        <v>2.79</v>
      </c>
      <c r="G27" s="208"/>
      <c r="H27" s="208"/>
      <c r="I27" s="208"/>
      <c r="J27" s="208"/>
      <c r="K27" s="208"/>
      <c r="L27" s="208">
        <v>2.79</v>
      </c>
      <c r="M27" s="208"/>
      <c r="N27" s="208"/>
      <c r="O27" s="208"/>
      <c r="P27" s="208"/>
      <c r="Q27" s="208"/>
      <c r="R27" s="208"/>
      <c r="S27" s="208"/>
      <c r="T27" s="208"/>
      <c r="U27" s="205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08"/>
      <c r="AP27" s="217"/>
      <c r="AQ27" s="217"/>
      <c r="AR27" s="217"/>
      <c r="AS27" s="217"/>
      <c r="AT27" s="217"/>
      <c r="AU27" s="217"/>
      <c r="AV27" s="217"/>
      <c r="AW27" s="217"/>
      <c r="AX27" s="217"/>
      <c r="AY27" s="22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05"/>
      <c r="BO27" s="208"/>
      <c r="BP27" s="208"/>
      <c r="BQ27" s="208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5"/>
    </row>
    <row r="28" spans="1:94" s="181" customFormat="1" ht="12.75" customHeight="1">
      <c r="A28" s="203" t="s">
        <v>276</v>
      </c>
      <c r="B28" s="203" t="s">
        <v>292</v>
      </c>
      <c r="C28" s="203" t="s">
        <v>285</v>
      </c>
      <c r="D28" s="203" t="s">
        <v>302</v>
      </c>
      <c r="E28" s="204">
        <f t="shared" si="0"/>
        <v>48.9</v>
      </c>
      <c r="F28" s="205">
        <v>36.46</v>
      </c>
      <c r="G28" s="208">
        <v>18.2</v>
      </c>
      <c r="H28" s="208">
        <v>1.08</v>
      </c>
      <c r="I28" s="208"/>
      <c r="J28" s="208">
        <v>15.84</v>
      </c>
      <c r="K28" s="208"/>
      <c r="L28" s="208"/>
      <c r="M28" s="208"/>
      <c r="N28" s="208">
        <v>0.21</v>
      </c>
      <c r="O28" s="208">
        <v>0.07</v>
      </c>
      <c r="P28" s="208">
        <v>0.28</v>
      </c>
      <c r="Q28" s="208"/>
      <c r="R28" s="208"/>
      <c r="S28" s="208">
        <v>0.78</v>
      </c>
      <c r="T28" s="208"/>
      <c r="U28" s="218">
        <v>12.44</v>
      </c>
      <c r="V28" s="218"/>
      <c r="W28" s="218"/>
      <c r="X28" s="218"/>
      <c r="Y28" s="218"/>
      <c r="Z28" s="218"/>
      <c r="AA28" s="218"/>
      <c r="AB28" s="218"/>
      <c r="AC28" s="218">
        <v>6.6</v>
      </c>
      <c r="AD28" s="218"/>
      <c r="AE28" s="218"/>
      <c r="AF28" s="218"/>
      <c r="AG28" s="218"/>
      <c r="AH28" s="218"/>
      <c r="AI28" s="218"/>
      <c r="AJ28" s="218"/>
      <c r="AK28" s="218">
        <v>0.42</v>
      </c>
      <c r="AL28" s="218">
        <v>1.22</v>
      </c>
      <c r="AM28" s="218"/>
      <c r="AN28" s="218">
        <v>1.2</v>
      </c>
      <c r="AO28" s="218">
        <v>3</v>
      </c>
      <c r="AP28" s="217"/>
      <c r="AQ28" s="217"/>
      <c r="AR28" s="217"/>
      <c r="AS28" s="217"/>
      <c r="AT28" s="217"/>
      <c r="AU28" s="217"/>
      <c r="AV28" s="217"/>
      <c r="AW28" s="217"/>
      <c r="AX28" s="217"/>
      <c r="AY28" s="22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05"/>
      <c r="BO28" s="208"/>
      <c r="BP28" s="208"/>
      <c r="BQ28" s="208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5"/>
    </row>
    <row r="29" spans="1:94" s="181" customFormat="1" ht="12.75" customHeight="1">
      <c r="A29" s="203" t="s">
        <v>276</v>
      </c>
      <c r="B29" s="203" t="s">
        <v>266</v>
      </c>
      <c r="C29" s="203" t="s">
        <v>277</v>
      </c>
      <c r="D29" s="203" t="s">
        <v>303</v>
      </c>
      <c r="E29" s="204">
        <f t="shared" si="0"/>
        <v>2.62</v>
      </c>
      <c r="F29" s="205">
        <v>2.62</v>
      </c>
      <c r="G29" s="208"/>
      <c r="H29" s="208"/>
      <c r="I29" s="208"/>
      <c r="J29" s="208"/>
      <c r="K29" s="208"/>
      <c r="L29" s="208"/>
      <c r="M29" s="208">
        <v>2.27</v>
      </c>
      <c r="N29" s="208"/>
      <c r="O29" s="208"/>
      <c r="P29" s="208"/>
      <c r="Q29" s="208">
        <v>0.35</v>
      </c>
      <c r="R29" s="208"/>
      <c r="S29" s="208"/>
      <c r="T29" s="208"/>
      <c r="U29" s="205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08"/>
      <c r="AP29" s="217"/>
      <c r="AQ29" s="217"/>
      <c r="AR29" s="217"/>
      <c r="AS29" s="217"/>
      <c r="AT29" s="217"/>
      <c r="AU29" s="217"/>
      <c r="AV29" s="217"/>
      <c r="AW29" s="217"/>
      <c r="AX29" s="217"/>
      <c r="AY29" s="22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05"/>
      <c r="BO29" s="208"/>
      <c r="BP29" s="208"/>
      <c r="BQ29" s="208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5"/>
    </row>
    <row r="30" spans="1:94" s="181" customFormat="1" ht="12.75" customHeight="1">
      <c r="A30" s="203" t="s">
        <v>281</v>
      </c>
      <c r="B30" s="203" t="s">
        <v>270</v>
      </c>
      <c r="C30" s="203" t="s">
        <v>277</v>
      </c>
      <c r="D30" s="203" t="s">
        <v>304</v>
      </c>
      <c r="E30" s="204">
        <f aca="true" t="shared" si="1" ref="E30:E36">SUM(F30,U30,AP30,AU30,AZ30,BD30,BG30,BK30,BN30,BR30,BU30,BZ30,CC30,CH30,CK30)</f>
        <v>6.46</v>
      </c>
      <c r="F30" s="205">
        <v>6.46</v>
      </c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>
        <v>6.46</v>
      </c>
      <c r="S30" s="208"/>
      <c r="T30" s="208"/>
      <c r="U30" s="205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08"/>
      <c r="AP30" s="217"/>
      <c r="AQ30" s="217"/>
      <c r="AR30" s="217"/>
      <c r="AS30" s="217"/>
      <c r="AT30" s="217"/>
      <c r="AU30" s="217"/>
      <c r="AV30" s="217"/>
      <c r="AW30" s="217"/>
      <c r="AX30" s="217"/>
      <c r="AY30" s="22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05"/>
      <c r="BO30" s="208"/>
      <c r="BP30" s="208"/>
      <c r="BQ30" s="208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5"/>
    </row>
    <row r="31" spans="1:93" s="181" customFormat="1" ht="12.75" customHeight="1">
      <c r="A31" s="209" t="s">
        <v>305</v>
      </c>
      <c r="B31" s="209" t="s">
        <v>264</v>
      </c>
      <c r="C31" s="209" t="s">
        <v>263</v>
      </c>
      <c r="D31" s="209" t="s">
        <v>306</v>
      </c>
      <c r="E31" s="204">
        <v>3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8">
        <v>3</v>
      </c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>
        <v>3</v>
      </c>
      <c r="AH31" s="218"/>
      <c r="AI31" s="218"/>
      <c r="AJ31" s="218"/>
      <c r="AK31" s="218"/>
      <c r="AL31" s="218"/>
      <c r="AM31" s="218"/>
      <c r="AN31" s="218"/>
      <c r="AO31" s="218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0"/>
      <c r="BO31" s="210"/>
      <c r="BP31" s="210"/>
      <c r="BQ31" s="210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</row>
    <row r="32" spans="1:94" s="181" customFormat="1" ht="12.75" customHeight="1">
      <c r="A32" s="203" t="s">
        <v>272</v>
      </c>
      <c r="B32" s="203" t="s">
        <v>269</v>
      </c>
      <c r="C32" s="203" t="s">
        <v>269</v>
      </c>
      <c r="D32" s="203" t="s">
        <v>307</v>
      </c>
      <c r="E32" s="204">
        <f t="shared" si="1"/>
        <v>137.72</v>
      </c>
      <c r="F32" s="205">
        <v>137.72</v>
      </c>
      <c r="G32" s="208"/>
      <c r="H32" s="208"/>
      <c r="I32" s="208"/>
      <c r="J32" s="208"/>
      <c r="K32" s="208">
        <v>137.72</v>
      </c>
      <c r="L32" s="208"/>
      <c r="M32" s="208"/>
      <c r="N32" s="208"/>
      <c r="O32" s="208"/>
      <c r="P32" s="208"/>
      <c r="Q32" s="208"/>
      <c r="R32" s="208"/>
      <c r="S32" s="208"/>
      <c r="T32" s="208"/>
      <c r="U32" s="205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08"/>
      <c r="AP32" s="217"/>
      <c r="AQ32" s="217"/>
      <c r="AR32" s="217"/>
      <c r="AS32" s="217"/>
      <c r="AT32" s="217"/>
      <c r="AU32" s="217"/>
      <c r="AV32" s="217"/>
      <c r="AW32" s="217"/>
      <c r="AX32" s="217"/>
      <c r="AY32" s="22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05"/>
      <c r="BO32" s="208"/>
      <c r="BP32" s="208"/>
      <c r="BQ32" s="208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5"/>
    </row>
    <row r="33" spans="1:94" s="181" customFormat="1" ht="12.75" customHeight="1">
      <c r="A33" s="203" t="s">
        <v>272</v>
      </c>
      <c r="B33" s="203" t="s">
        <v>269</v>
      </c>
      <c r="C33" s="203" t="s">
        <v>274</v>
      </c>
      <c r="D33" s="203" t="s">
        <v>308</v>
      </c>
      <c r="E33" s="204">
        <f t="shared" si="1"/>
        <v>55.09</v>
      </c>
      <c r="F33" s="205">
        <v>55.09</v>
      </c>
      <c r="G33" s="208"/>
      <c r="H33" s="208"/>
      <c r="I33" s="208"/>
      <c r="J33" s="208"/>
      <c r="K33" s="208"/>
      <c r="L33" s="208">
        <v>55.09</v>
      </c>
      <c r="M33" s="208"/>
      <c r="N33" s="208"/>
      <c r="O33" s="208"/>
      <c r="P33" s="208"/>
      <c r="Q33" s="208"/>
      <c r="R33" s="208"/>
      <c r="S33" s="208"/>
      <c r="T33" s="208"/>
      <c r="U33" s="205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08"/>
      <c r="AP33" s="217"/>
      <c r="AQ33" s="217"/>
      <c r="AR33" s="217"/>
      <c r="AS33" s="217"/>
      <c r="AT33" s="217"/>
      <c r="AU33" s="217"/>
      <c r="AV33" s="217"/>
      <c r="AW33" s="217"/>
      <c r="AX33" s="217"/>
      <c r="AY33" s="22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05"/>
      <c r="BO33" s="208"/>
      <c r="BP33" s="208"/>
      <c r="BQ33" s="208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5"/>
    </row>
    <row r="34" spans="1:94" s="181" customFormat="1" ht="12.75" customHeight="1">
      <c r="A34" s="203" t="s">
        <v>276</v>
      </c>
      <c r="B34" s="203" t="s">
        <v>288</v>
      </c>
      <c r="C34" s="203" t="s">
        <v>277</v>
      </c>
      <c r="D34" s="203" t="s">
        <v>309</v>
      </c>
      <c r="E34" s="204">
        <f t="shared" si="1"/>
        <v>959.43</v>
      </c>
      <c r="F34" s="205">
        <v>720.01</v>
      </c>
      <c r="G34" s="208">
        <v>347.28</v>
      </c>
      <c r="H34" s="208">
        <v>37.91</v>
      </c>
      <c r="I34" s="208">
        <v>0</v>
      </c>
      <c r="J34" s="208">
        <v>303.42</v>
      </c>
      <c r="K34" s="208">
        <v>0</v>
      </c>
      <c r="L34" s="208">
        <v>0</v>
      </c>
      <c r="M34" s="208">
        <v>0</v>
      </c>
      <c r="N34" s="208">
        <v>4</v>
      </c>
      <c r="O34" s="208">
        <v>1.28</v>
      </c>
      <c r="P34" s="208">
        <v>5.45</v>
      </c>
      <c r="Q34" s="208">
        <v>0</v>
      </c>
      <c r="R34" s="208">
        <v>0</v>
      </c>
      <c r="S34" s="208">
        <v>20.67</v>
      </c>
      <c r="T34" s="208"/>
      <c r="U34" s="218">
        <v>234.82</v>
      </c>
      <c r="V34" s="218">
        <v>5</v>
      </c>
      <c r="W34" s="218">
        <v>5</v>
      </c>
      <c r="X34" s="218">
        <v>0.6</v>
      </c>
      <c r="Y34" s="218">
        <v>4</v>
      </c>
      <c r="Z34" s="218">
        <v>15</v>
      </c>
      <c r="AA34" s="218">
        <v>20</v>
      </c>
      <c r="AB34" s="218">
        <v>12</v>
      </c>
      <c r="AC34" s="218">
        <v>15</v>
      </c>
      <c r="AD34" s="218">
        <v>5</v>
      </c>
      <c r="AE34" s="218"/>
      <c r="AF34" s="218">
        <v>2</v>
      </c>
      <c r="AG34" s="218"/>
      <c r="AH34" s="218"/>
      <c r="AI34" s="218">
        <v>11.8</v>
      </c>
      <c r="AJ34" s="218"/>
      <c r="AK34" s="218">
        <v>8.18</v>
      </c>
      <c r="AL34" s="218">
        <v>24.14</v>
      </c>
      <c r="AM34" s="218">
        <v>14</v>
      </c>
      <c r="AN34" s="218"/>
      <c r="AO34" s="218">
        <v>93.1</v>
      </c>
      <c r="AP34" s="217"/>
      <c r="AQ34" s="217"/>
      <c r="AR34" s="217"/>
      <c r="AS34" s="217"/>
      <c r="AT34" s="217"/>
      <c r="AU34" s="217"/>
      <c r="AV34" s="217"/>
      <c r="AW34" s="217"/>
      <c r="AX34" s="217"/>
      <c r="AY34" s="22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05">
        <v>4.6</v>
      </c>
      <c r="BO34" s="208"/>
      <c r="BP34" s="208">
        <v>2.55</v>
      </c>
      <c r="BQ34" s="208">
        <v>2.05</v>
      </c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5"/>
    </row>
    <row r="35" spans="1:93" s="181" customFormat="1" ht="12.75" customHeight="1">
      <c r="A35" s="209" t="s">
        <v>276</v>
      </c>
      <c r="B35" s="209" t="s">
        <v>288</v>
      </c>
      <c r="C35" s="209" t="s">
        <v>289</v>
      </c>
      <c r="D35" s="209" t="s">
        <v>310</v>
      </c>
      <c r="E35" s="204">
        <f t="shared" si="1"/>
        <v>2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>
        <v>2</v>
      </c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04">
        <v>2</v>
      </c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0"/>
      <c r="BO35" s="210"/>
      <c r="BP35" s="210"/>
      <c r="BQ35" s="210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</row>
    <row r="36" spans="1:93" s="181" customFormat="1" ht="12.75" customHeight="1">
      <c r="A36" s="209" t="s">
        <v>276</v>
      </c>
      <c r="B36" s="209" t="s">
        <v>288</v>
      </c>
      <c r="C36" s="209" t="s">
        <v>289</v>
      </c>
      <c r="D36" s="209" t="s">
        <v>311</v>
      </c>
      <c r="E36" s="204">
        <f t="shared" si="1"/>
        <v>157</v>
      </c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>
        <v>157</v>
      </c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04">
        <v>157</v>
      </c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0"/>
      <c r="BO36" s="210"/>
      <c r="BP36" s="210"/>
      <c r="BQ36" s="210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</row>
    <row r="37" spans="1:93" s="181" customFormat="1" ht="12.75" customHeight="1">
      <c r="A37" s="203" t="s">
        <v>276</v>
      </c>
      <c r="B37" s="203" t="s">
        <v>266</v>
      </c>
      <c r="C37" s="203" t="s">
        <v>270</v>
      </c>
      <c r="D37" s="203" t="s">
        <v>312</v>
      </c>
      <c r="E37" s="204">
        <f aca="true" t="shared" si="2" ref="E37:E62">SUM(F37,U37,AP37,AU37,AZ37,BD37,BG37,BK37,BN37,BR37,BU37,BZ37,CC37,CH37,CK37)</f>
        <v>51.55</v>
      </c>
      <c r="F37" s="208">
        <v>51.55</v>
      </c>
      <c r="G37" s="208"/>
      <c r="H37" s="208"/>
      <c r="I37" s="208"/>
      <c r="J37" s="208"/>
      <c r="K37" s="208"/>
      <c r="L37" s="208"/>
      <c r="M37" s="208">
        <v>44.73</v>
      </c>
      <c r="N37" s="208"/>
      <c r="O37" s="208"/>
      <c r="P37" s="208"/>
      <c r="Q37" s="208">
        <v>6.82</v>
      </c>
      <c r="R37" s="208"/>
      <c r="S37" s="208"/>
      <c r="T37" s="208"/>
      <c r="U37" s="208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08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08"/>
      <c r="BO37" s="208"/>
      <c r="BP37" s="208"/>
      <c r="BQ37" s="208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</row>
    <row r="38" spans="1:93" s="181" customFormat="1" ht="12.75" customHeight="1">
      <c r="A38" s="211" t="s">
        <v>281</v>
      </c>
      <c r="B38" s="211" t="s">
        <v>270</v>
      </c>
      <c r="C38" s="211" t="s">
        <v>277</v>
      </c>
      <c r="D38" s="211" t="s">
        <v>313</v>
      </c>
      <c r="E38" s="204">
        <f t="shared" si="2"/>
        <v>127.08</v>
      </c>
      <c r="F38" s="210">
        <v>127.08</v>
      </c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>
        <v>127.08</v>
      </c>
      <c r="S38" s="210"/>
      <c r="T38" s="210"/>
      <c r="U38" s="210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0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0"/>
      <c r="BO38" s="210"/>
      <c r="BP38" s="210"/>
      <c r="BQ38" s="210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</row>
    <row r="39" spans="1:93" s="181" customFormat="1" ht="12.75" customHeight="1">
      <c r="A39" s="211" t="s">
        <v>47</v>
      </c>
      <c r="B39" s="211" t="s">
        <v>263</v>
      </c>
      <c r="C39" s="211" t="s">
        <v>264</v>
      </c>
      <c r="D39" s="211" t="s">
        <v>314</v>
      </c>
      <c r="E39" s="204">
        <f t="shared" si="2"/>
        <v>0.28</v>
      </c>
      <c r="F39" s="210">
        <v>0.28</v>
      </c>
      <c r="G39" s="210"/>
      <c r="H39" s="210">
        <v>0.28</v>
      </c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0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0"/>
      <c r="BO39" s="210"/>
      <c r="BP39" s="210"/>
      <c r="BQ39" s="210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</row>
    <row r="40" spans="1:93" s="181" customFormat="1" ht="12.75" customHeight="1">
      <c r="A40" s="211" t="s">
        <v>272</v>
      </c>
      <c r="B40" s="211" t="s">
        <v>269</v>
      </c>
      <c r="C40" s="211" t="s">
        <v>269</v>
      </c>
      <c r="D40" s="211" t="s">
        <v>315</v>
      </c>
      <c r="E40" s="204">
        <f t="shared" si="2"/>
        <v>35.23</v>
      </c>
      <c r="F40" s="210">
        <v>35.23</v>
      </c>
      <c r="G40" s="210"/>
      <c r="H40" s="210"/>
      <c r="I40" s="210"/>
      <c r="J40" s="210"/>
      <c r="K40" s="210">
        <v>35.23</v>
      </c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0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0"/>
      <c r="BO40" s="210"/>
      <c r="BP40" s="210"/>
      <c r="BQ40" s="210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</row>
    <row r="41" spans="1:93" s="181" customFormat="1" ht="12.75" customHeight="1">
      <c r="A41" s="211" t="s">
        <v>272</v>
      </c>
      <c r="B41" s="211" t="s">
        <v>269</v>
      </c>
      <c r="C41" s="211" t="s">
        <v>274</v>
      </c>
      <c r="D41" s="211" t="s">
        <v>316</v>
      </c>
      <c r="E41" s="204">
        <f t="shared" si="2"/>
        <v>14.14</v>
      </c>
      <c r="F41" s="210">
        <v>14.14</v>
      </c>
      <c r="G41" s="210"/>
      <c r="H41" s="210"/>
      <c r="I41" s="210"/>
      <c r="J41" s="210"/>
      <c r="K41" s="210"/>
      <c r="L41" s="210">
        <v>14.14</v>
      </c>
      <c r="M41" s="210"/>
      <c r="N41" s="210"/>
      <c r="O41" s="210"/>
      <c r="P41" s="210"/>
      <c r="Q41" s="210"/>
      <c r="R41" s="210"/>
      <c r="S41" s="210"/>
      <c r="T41" s="210"/>
      <c r="U41" s="210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0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0"/>
      <c r="BO41" s="210"/>
      <c r="BP41" s="210"/>
      <c r="BQ41" s="210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</row>
    <row r="42" spans="1:93" s="181" customFormat="1" ht="12.75" customHeight="1">
      <c r="A42" s="211" t="s">
        <v>276</v>
      </c>
      <c r="B42" s="211" t="s">
        <v>288</v>
      </c>
      <c r="C42" s="211" t="s">
        <v>270</v>
      </c>
      <c r="D42" s="211" t="s">
        <v>317</v>
      </c>
      <c r="E42" s="204">
        <f t="shared" si="2"/>
        <v>378.69</v>
      </c>
      <c r="F42" s="210">
        <v>184.3</v>
      </c>
      <c r="G42" s="210">
        <v>90.08</v>
      </c>
      <c r="H42" s="210">
        <v>79.5</v>
      </c>
      <c r="I42" s="210">
        <v>7.51</v>
      </c>
      <c r="J42" s="210"/>
      <c r="K42" s="210"/>
      <c r="L42" s="210"/>
      <c r="M42" s="210"/>
      <c r="N42" s="210"/>
      <c r="O42" s="210">
        <v>0.31</v>
      </c>
      <c r="P42" s="210">
        <v>1.33</v>
      </c>
      <c r="Q42" s="210"/>
      <c r="R42" s="210"/>
      <c r="S42" s="210">
        <v>4.94</v>
      </c>
      <c r="T42" s="210">
        <v>0.63</v>
      </c>
      <c r="U42" s="218">
        <v>194</v>
      </c>
      <c r="V42" s="218">
        <v>5</v>
      </c>
      <c r="W42" s="218">
        <v>5</v>
      </c>
      <c r="X42" s="218"/>
      <c r="Y42" s="218"/>
      <c r="Z42" s="218"/>
      <c r="AA42" s="218">
        <v>9.5</v>
      </c>
      <c r="AB42" s="218"/>
      <c r="AC42" s="218"/>
      <c r="AD42" s="218">
        <v>3.3</v>
      </c>
      <c r="AE42" s="218">
        <v>2</v>
      </c>
      <c r="AF42" s="218"/>
      <c r="AG42" s="218"/>
      <c r="AH42" s="218">
        <v>2</v>
      </c>
      <c r="AI42" s="218"/>
      <c r="AJ42" s="218">
        <v>2</v>
      </c>
      <c r="AK42" s="218">
        <v>2.11</v>
      </c>
      <c r="AL42" s="218">
        <v>6.18</v>
      </c>
      <c r="AM42" s="218">
        <v>0</v>
      </c>
      <c r="AN42" s="218">
        <v>23.91</v>
      </c>
      <c r="AO42" s="218">
        <v>133</v>
      </c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0">
        <v>0.39</v>
      </c>
      <c r="BO42" s="210"/>
      <c r="BP42" s="210"/>
      <c r="BQ42" s="210">
        <v>0.39</v>
      </c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</row>
    <row r="43" spans="1:93" s="181" customFormat="1" ht="12.75" customHeight="1">
      <c r="A43" s="211" t="s">
        <v>276</v>
      </c>
      <c r="B43" s="211" t="s">
        <v>266</v>
      </c>
      <c r="C43" s="211" t="s">
        <v>277</v>
      </c>
      <c r="D43" s="211" t="s">
        <v>318</v>
      </c>
      <c r="E43" s="204">
        <f t="shared" si="2"/>
        <v>13.08</v>
      </c>
      <c r="F43" s="210">
        <v>13.08</v>
      </c>
      <c r="G43" s="210"/>
      <c r="H43" s="210"/>
      <c r="I43" s="210"/>
      <c r="J43" s="210"/>
      <c r="K43" s="210"/>
      <c r="L43" s="210"/>
      <c r="M43" s="210">
        <v>11.4</v>
      </c>
      <c r="N43" s="210"/>
      <c r="O43" s="210"/>
      <c r="P43" s="210"/>
      <c r="Q43" s="210">
        <v>1.68</v>
      </c>
      <c r="R43" s="210"/>
      <c r="S43" s="210"/>
      <c r="T43" s="210"/>
      <c r="U43" s="210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0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0"/>
      <c r="BO43" s="210"/>
      <c r="BP43" s="210"/>
      <c r="BQ43" s="210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</row>
    <row r="44" spans="1:93" s="181" customFormat="1" ht="12.75" customHeight="1">
      <c r="A44" s="211" t="s">
        <v>281</v>
      </c>
      <c r="B44" s="211" t="s">
        <v>270</v>
      </c>
      <c r="C44" s="211" t="s">
        <v>277</v>
      </c>
      <c r="D44" s="211" t="s">
        <v>319</v>
      </c>
      <c r="E44" s="204">
        <f t="shared" si="2"/>
        <v>32.16</v>
      </c>
      <c r="F44" s="210">
        <v>32.16</v>
      </c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>
        <v>32.16</v>
      </c>
      <c r="S44" s="210"/>
      <c r="T44" s="210"/>
      <c r="U44" s="210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0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0"/>
      <c r="BO44" s="210"/>
      <c r="BP44" s="210"/>
      <c r="BQ44" s="210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</row>
    <row r="45" spans="1:93" s="181" customFormat="1" ht="12.75" customHeight="1">
      <c r="A45" s="211" t="s">
        <v>305</v>
      </c>
      <c r="B45" s="211" t="s">
        <v>263</v>
      </c>
      <c r="C45" s="211" t="s">
        <v>270</v>
      </c>
      <c r="D45" s="211" t="s">
        <v>320</v>
      </c>
      <c r="E45" s="204">
        <f t="shared" si="2"/>
        <v>169.21</v>
      </c>
      <c r="F45" s="210">
        <v>161.39</v>
      </c>
      <c r="G45" s="210">
        <v>87.67</v>
      </c>
      <c r="H45" s="210">
        <v>3.94</v>
      </c>
      <c r="I45" s="210"/>
      <c r="J45" s="210">
        <v>62.44</v>
      </c>
      <c r="K45" s="210"/>
      <c r="L45" s="210"/>
      <c r="M45" s="210"/>
      <c r="N45" s="210">
        <v>0.89</v>
      </c>
      <c r="O45" s="210">
        <v>0.29</v>
      </c>
      <c r="P45" s="210">
        <v>1.22</v>
      </c>
      <c r="Q45" s="210"/>
      <c r="R45" s="210"/>
      <c r="S45" s="210">
        <v>4.94</v>
      </c>
      <c r="T45" s="210"/>
      <c r="U45" s="210">
        <v>7.24</v>
      </c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0">
        <v>1.84</v>
      </c>
      <c r="AL45" s="210">
        <v>5.4</v>
      </c>
      <c r="AM45" s="219"/>
      <c r="AN45" s="219"/>
      <c r="AO45" s="210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0">
        <v>0.58</v>
      </c>
      <c r="BO45" s="210"/>
      <c r="BP45" s="210"/>
      <c r="BQ45" s="210">
        <v>0.58</v>
      </c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</row>
    <row r="46" spans="1:93" s="181" customFormat="1" ht="12.75" customHeight="1">
      <c r="A46" s="211" t="s">
        <v>272</v>
      </c>
      <c r="B46" s="211" t="s">
        <v>269</v>
      </c>
      <c r="C46" s="211" t="s">
        <v>269</v>
      </c>
      <c r="D46" s="211" t="s">
        <v>321</v>
      </c>
      <c r="E46" s="204">
        <f t="shared" si="2"/>
        <v>30.83</v>
      </c>
      <c r="F46" s="210">
        <v>30.83</v>
      </c>
      <c r="G46" s="210"/>
      <c r="H46" s="210"/>
      <c r="I46" s="210"/>
      <c r="J46" s="210"/>
      <c r="K46" s="210">
        <v>30.83</v>
      </c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0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0"/>
      <c r="BO46" s="210"/>
      <c r="BP46" s="210"/>
      <c r="BQ46" s="210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</row>
    <row r="47" spans="1:93" s="181" customFormat="1" ht="12.75" customHeight="1">
      <c r="A47" s="211" t="s">
        <v>272</v>
      </c>
      <c r="B47" s="211" t="s">
        <v>269</v>
      </c>
      <c r="C47" s="211" t="s">
        <v>274</v>
      </c>
      <c r="D47" s="211" t="s">
        <v>322</v>
      </c>
      <c r="E47" s="204">
        <f t="shared" si="2"/>
        <v>12.33</v>
      </c>
      <c r="F47" s="210">
        <v>12.33</v>
      </c>
      <c r="G47" s="210"/>
      <c r="H47" s="210"/>
      <c r="I47" s="210"/>
      <c r="J47" s="210"/>
      <c r="K47" s="210"/>
      <c r="L47" s="210">
        <v>12.33</v>
      </c>
      <c r="M47" s="210"/>
      <c r="N47" s="210"/>
      <c r="O47" s="210"/>
      <c r="P47" s="210"/>
      <c r="Q47" s="210"/>
      <c r="R47" s="210"/>
      <c r="S47" s="210"/>
      <c r="T47" s="210"/>
      <c r="U47" s="210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0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0"/>
      <c r="BO47" s="210"/>
      <c r="BP47" s="210"/>
      <c r="BQ47" s="210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</row>
    <row r="48" spans="1:93" s="181" customFormat="1" ht="12.75" customHeight="1">
      <c r="A48" s="211" t="s">
        <v>276</v>
      </c>
      <c r="B48" s="211" t="s">
        <v>266</v>
      </c>
      <c r="C48" s="211" t="s">
        <v>270</v>
      </c>
      <c r="D48" s="211" t="s">
        <v>323</v>
      </c>
      <c r="E48" s="204">
        <f t="shared" si="2"/>
        <v>11.55</v>
      </c>
      <c r="F48" s="210">
        <v>11.55</v>
      </c>
      <c r="G48" s="210"/>
      <c r="H48" s="210"/>
      <c r="I48" s="210"/>
      <c r="J48" s="210"/>
      <c r="K48" s="210"/>
      <c r="L48" s="210"/>
      <c r="M48" s="210">
        <v>10</v>
      </c>
      <c r="N48" s="210"/>
      <c r="O48" s="210"/>
      <c r="P48" s="210"/>
      <c r="Q48" s="210">
        <v>1.55</v>
      </c>
      <c r="R48" s="210"/>
      <c r="S48" s="210"/>
      <c r="T48" s="210"/>
      <c r="U48" s="210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0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0"/>
      <c r="BO48" s="210"/>
      <c r="BP48" s="210"/>
      <c r="BQ48" s="210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</row>
    <row r="49" spans="1:93" s="181" customFormat="1" ht="12.75" customHeight="1">
      <c r="A49" s="211" t="s">
        <v>281</v>
      </c>
      <c r="B49" s="211" t="s">
        <v>270</v>
      </c>
      <c r="C49" s="211" t="s">
        <v>277</v>
      </c>
      <c r="D49" s="211" t="s">
        <v>324</v>
      </c>
      <c r="E49" s="204">
        <f t="shared" si="2"/>
        <v>27.21</v>
      </c>
      <c r="F49" s="210">
        <v>27.21</v>
      </c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>
        <v>27.21</v>
      </c>
      <c r="S49" s="210"/>
      <c r="T49" s="210"/>
      <c r="U49" s="210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0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0"/>
      <c r="BO49" s="210"/>
      <c r="BP49" s="210"/>
      <c r="BQ49" s="210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</row>
    <row r="50" spans="1:93" s="181" customFormat="1" ht="12.75" customHeight="1">
      <c r="A50" s="212" t="s">
        <v>272</v>
      </c>
      <c r="B50" s="212" t="s">
        <v>269</v>
      </c>
      <c r="C50" s="212" t="s">
        <v>270</v>
      </c>
      <c r="D50" s="211" t="s">
        <v>325</v>
      </c>
      <c r="E50" s="204">
        <f t="shared" si="2"/>
        <v>7.56</v>
      </c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0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0">
        <v>7.56</v>
      </c>
      <c r="BO50" s="210">
        <v>7.56</v>
      </c>
      <c r="BP50" s="210"/>
      <c r="BQ50" s="210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</row>
    <row r="51" spans="1:93" s="181" customFormat="1" ht="12.75" customHeight="1">
      <c r="A51" s="211" t="s">
        <v>272</v>
      </c>
      <c r="B51" s="211" t="s">
        <v>269</v>
      </c>
      <c r="C51" s="211" t="s">
        <v>269</v>
      </c>
      <c r="D51" s="211" t="s">
        <v>326</v>
      </c>
      <c r="E51" s="204">
        <f t="shared" si="2"/>
        <v>211.24</v>
      </c>
      <c r="F51" s="210">
        <v>211.24</v>
      </c>
      <c r="G51" s="210"/>
      <c r="H51" s="210"/>
      <c r="I51" s="210"/>
      <c r="J51" s="210"/>
      <c r="K51" s="210">
        <v>211.24</v>
      </c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0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0"/>
      <c r="BO51" s="210"/>
      <c r="BP51" s="210"/>
      <c r="BQ51" s="210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</row>
    <row r="52" spans="1:93" s="181" customFormat="1" ht="12.75" customHeight="1">
      <c r="A52" s="211" t="s">
        <v>276</v>
      </c>
      <c r="B52" s="211" t="s">
        <v>288</v>
      </c>
      <c r="C52" s="211" t="s">
        <v>263</v>
      </c>
      <c r="D52" s="211" t="s">
        <v>327</v>
      </c>
      <c r="E52" s="204">
        <f t="shared" si="2"/>
        <v>817.83</v>
      </c>
      <c r="F52" s="210">
        <v>811.32</v>
      </c>
      <c r="G52" s="210">
        <v>573.35</v>
      </c>
      <c r="H52" s="210"/>
      <c r="I52" s="210"/>
      <c r="J52" s="210">
        <v>229.65</v>
      </c>
      <c r="K52" s="210"/>
      <c r="L52" s="210"/>
      <c r="M52" s="210"/>
      <c r="N52" s="210"/>
      <c r="O52" s="210"/>
      <c r="P52" s="210"/>
      <c r="Q52" s="210"/>
      <c r="R52" s="210"/>
      <c r="S52" s="210">
        <v>8.32</v>
      </c>
      <c r="T52" s="210"/>
      <c r="U52" s="210">
        <v>3.3</v>
      </c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8">
        <v>3.3</v>
      </c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0">
        <v>3.21</v>
      </c>
      <c r="BO52" s="210"/>
      <c r="BP52" s="210"/>
      <c r="BQ52" s="210">
        <v>3.21</v>
      </c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</row>
    <row r="53" spans="1:93" s="181" customFormat="1" ht="12.75" customHeight="1">
      <c r="A53" s="209" t="s">
        <v>276</v>
      </c>
      <c r="B53" s="209" t="s">
        <v>288</v>
      </c>
      <c r="C53" s="209" t="s">
        <v>289</v>
      </c>
      <c r="D53" s="209" t="s">
        <v>328</v>
      </c>
      <c r="E53" s="204">
        <f t="shared" si="2"/>
        <v>226.51</v>
      </c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04">
        <v>226.51</v>
      </c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04">
        <v>226.51</v>
      </c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0"/>
      <c r="BO53" s="210"/>
      <c r="BP53" s="210"/>
      <c r="BQ53" s="210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</row>
    <row r="54" spans="1:93" s="181" customFormat="1" ht="12.75" customHeight="1">
      <c r="A54" s="209" t="s">
        <v>276</v>
      </c>
      <c r="B54" s="209" t="s">
        <v>288</v>
      </c>
      <c r="C54" s="209" t="s">
        <v>267</v>
      </c>
      <c r="D54" s="209" t="s">
        <v>329</v>
      </c>
      <c r="E54" s="204">
        <f t="shared" si="2"/>
        <v>102.83</v>
      </c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04">
        <v>102.83</v>
      </c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04">
        <v>102.83</v>
      </c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0"/>
      <c r="BO54" s="210"/>
      <c r="BP54" s="210"/>
      <c r="BQ54" s="210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</row>
    <row r="55" spans="1:93" s="181" customFormat="1" ht="12.75" customHeight="1">
      <c r="A55" s="209" t="s">
        <v>276</v>
      </c>
      <c r="B55" s="209" t="s">
        <v>292</v>
      </c>
      <c r="C55" s="209" t="s">
        <v>267</v>
      </c>
      <c r="D55" s="209" t="s">
        <v>330</v>
      </c>
      <c r="E55" s="204">
        <f t="shared" si="2"/>
        <v>13.35</v>
      </c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04">
        <v>13.35</v>
      </c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04">
        <v>13.35</v>
      </c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0"/>
      <c r="BO55" s="210"/>
      <c r="BP55" s="210"/>
      <c r="BQ55" s="210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</row>
    <row r="56" spans="1:93" s="181" customFormat="1" ht="12.75" customHeight="1">
      <c r="A56" s="211" t="s">
        <v>276</v>
      </c>
      <c r="B56" s="211" t="s">
        <v>270</v>
      </c>
      <c r="C56" s="211" t="s">
        <v>277</v>
      </c>
      <c r="D56" s="211" t="s">
        <v>331</v>
      </c>
      <c r="E56" s="204">
        <f t="shared" si="2"/>
        <v>700</v>
      </c>
      <c r="F56" s="210">
        <v>600</v>
      </c>
      <c r="G56" s="210">
        <v>600</v>
      </c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8">
        <v>100</v>
      </c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8">
        <v>100</v>
      </c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0"/>
      <c r="BO56" s="210"/>
      <c r="BP56" s="210"/>
      <c r="BQ56" s="210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</row>
    <row r="57" spans="1:93" s="181" customFormat="1" ht="12.75" customHeight="1">
      <c r="A57" s="211" t="s">
        <v>276</v>
      </c>
      <c r="B57" s="211" t="s">
        <v>270</v>
      </c>
      <c r="C57" s="211" t="s">
        <v>270</v>
      </c>
      <c r="D57" s="211" t="s">
        <v>332</v>
      </c>
      <c r="E57" s="204">
        <f t="shared" si="2"/>
        <v>600</v>
      </c>
      <c r="F57" s="210">
        <v>500</v>
      </c>
      <c r="G57" s="210">
        <v>500</v>
      </c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8">
        <v>100</v>
      </c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8">
        <v>100</v>
      </c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0"/>
      <c r="BO57" s="210"/>
      <c r="BP57" s="210"/>
      <c r="BQ57" s="210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</row>
    <row r="58" spans="1:93" s="181" customFormat="1" ht="12.75" customHeight="1">
      <c r="A58" s="213">
        <v>203</v>
      </c>
      <c r="B58" s="212" t="s">
        <v>274</v>
      </c>
      <c r="C58" s="212" t="s">
        <v>277</v>
      </c>
      <c r="D58" s="211" t="s">
        <v>333</v>
      </c>
      <c r="E58" s="204">
        <f t="shared" si="2"/>
        <v>40</v>
      </c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8">
        <v>40</v>
      </c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8">
        <v>40</v>
      </c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0"/>
      <c r="BO58" s="210"/>
      <c r="BP58" s="210"/>
      <c r="BQ58" s="210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</row>
    <row r="59" spans="1:93" s="181" customFormat="1" ht="12.75" customHeight="1">
      <c r="A59" s="211" t="s">
        <v>276</v>
      </c>
      <c r="B59" s="211" t="s">
        <v>263</v>
      </c>
      <c r="C59" s="211" t="s">
        <v>277</v>
      </c>
      <c r="D59" s="211" t="s">
        <v>334</v>
      </c>
      <c r="E59" s="204">
        <f t="shared" si="2"/>
        <v>277</v>
      </c>
      <c r="F59" s="210">
        <v>250</v>
      </c>
      <c r="G59" s="210">
        <v>250</v>
      </c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8">
        <v>27</v>
      </c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8">
        <v>27</v>
      </c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0"/>
      <c r="BO59" s="210"/>
      <c r="BP59" s="210"/>
      <c r="BQ59" s="210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</row>
    <row r="60" spans="1:93" s="181" customFormat="1" ht="12.75" customHeight="1">
      <c r="A60" s="211" t="s">
        <v>276</v>
      </c>
      <c r="B60" s="211" t="s">
        <v>263</v>
      </c>
      <c r="C60" s="211" t="s">
        <v>277</v>
      </c>
      <c r="D60" s="211" t="s">
        <v>335</v>
      </c>
      <c r="E60" s="204">
        <f t="shared" si="2"/>
        <v>163</v>
      </c>
      <c r="F60" s="210">
        <v>147</v>
      </c>
      <c r="G60" s="210">
        <v>147</v>
      </c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8">
        <v>16</v>
      </c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8">
        <v>16</v>
      </c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0"/>
      <c r="BO60" s="210"/>
      <c r="BP60" s="210"/>
      <c r="BQ60" s="210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</row>
    <row r="61" spans="1:93" s="181" customFormat="1" ht="12.75" customHeight="1">
      <c r="A61" s="211" t="s">
        <v>276</v>
      </c>
      <c r="B61" s="211" t="s">
        <v>263</v>
      </c>
      <c r="C61" s="211" t="s">
        <v>277</v>
      </c>
      <c r="D61" s="211" t="s">
        <v>336</v>
      </c>
      <c r="E61" s="204">
        <f t="shared" si="2"/>
        <v>239</v>
      </c>
      <c r="F61" s="210">
        <v>216</v>
      </c>
      <c r="G61" s="210">
        <v>216</v>
      </c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8">
        <v>23</v>
      </c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8">
        <v>23</v>
      </c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0"/>
      <c r="BO61" s="210"/>
      <c r="BP61" s="210"/>
      <c r="BQ61" s="210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</row>
    <row r="62" spans="1:93" s="181" customFormat="1" ht="12.75" customHeight="1">
      <c r="A62" s="211" t="s">
        <v>276</v>
      </c>
      <c r="B62" s="211" t="s">
        <v>263</v>
      </c>
      <c r="C62" s="211" t="s">
        <v>270</v>
      </c>
      <c r="D62" s="211" t="s">
        <v>337</v>
      </c>
      <c r="E62" s="204">
        <f t="shared" si="2"/>
        <v>283</v>
      </c>
      <c r="F62" s="210">
        <v>255</v>
      </c>
      <c r="G62" s="210">
        <v>255</v>
      </c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8">
        <v>28</v>
      </c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>
        <v>28</v>
      </c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0"/>
      <c r="BO62" s="210"/>
      <c r="BP62" s="210"/>
      <c r="BQ62" s="210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</row>
    <row r="63" spans="1:93" s="181" customFormat="1" ht="12.75" customHeight="1">
      <c r="A63" s="213">
        <v>210</v>
      </c>
      <c r="B63" s="212" t="s">
        <v>288</v>
      </c>
      <c r="C63" s="212" t="s">
        <v>289</v>
      </c>
      <c r="D63" s="211" t="s">
        <v>338</v>
      </c>
      <c r="E63" s="204">
        <v>20</v>
      </c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8">
        <v>20</v>
      </c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>
        <v>20</v>
      </c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0"/>
      <c r="BO63" s="210"/>
      <c r="BP63" s="210"/>
      <c r="BQ63" s="210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</row>
    <row r="64" spans="1:93" s="181" customFormat="1" ht="12.75" customHeight="1">
      <c r="A64" s="211" t="s">
        <v>276</v>
      </c>
      <c r="B64" s="211" t="s">
        <v>263</v>
      </c>
      <c r="C64" s="211" t="s">
        <v>270</v>
      </c>
      <c r="D64" s="211" t="s">
        <v>339</v>
      </c>
      <c r="E64" s="204">
        <f aca="true" t="shared" si="3" ref="E64:E90">SUM(F64,U64,AP64,AU64,AZ64,BD64,BG64,BK64,BN64,BR64,BU64,BZ64,CC64,CH64,CK64)</f>
        <v>266</v>
      </c>
      <c r="F64" s="210">
        <v>240</v>
      </c>
      <c r="G64" s="210">
        <v>240</v>
      </c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8">
        <v>26</v>
      </c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>
        <v>26</v>
      </c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0"/>
      <c r="BO64" s="210"/>
      <c r="BP64" s="210"/>
      <c r="BQ64" s="210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</row>
    <row r="65" spans="1:93" s="181" customFormat="1" ht="12.75" customHeight="1">
      <c r="A65" s="211" t="s">
        <v>276</v>
      </c>
      <c r="B65" s="211" t="s">
        <v>263</v>
      </c>
      <c r="C65" s="211" t="s">
        <v>270</v>
      </c>
      <c r="D65" s="211" t="s">
        <v>340</v>
      </c>
      <c r="E65" s="204">
        <f t="shared" si="3"/>
        <v>160</v>
      </c>
      <c r="F65" s="210">
        <v>144</v>
      </c>
      <c r="G65" s="210">
        <v>144</v>
      </c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8">
        <v>16</v>
      </c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>
        <v>16</v>
      </c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0"/>
      <c r="BO65" s="210"/>
      <c r="BP65" s="210"/>
      <c r="BQ65" s="210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</row>
    <row r="66" spans="1:93" s="181" customFormat="1" ht="12.75" customHeight="1">
      <c r="A66" s="211" t="s">
        <v>276</v>
      </c>
      <c r="B66" s="211" t="s">
        <v>263</v>
      </c>
      <c r="C66" s="211" t="s">
        <v>270</v>
      </c>
      <c r="D66" s="211" t="s">
        <v>341</v>
      </c>
      <c r="E66" s="204">
        <f t="shared" si="3"/>
        <v>264</v>
      </c>
      <c r="F66" s="210">
        <v>238</v>
      </c>
      <c r="G66" s="210">
        <v>238</v>
      </c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8">
        <v>26</v>
      </c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>
        <v>26</v>
      </c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0"/>
      <c r="BO66" s="210"/>
      <c r="BP66" s="210"/>
      <c r="BQ66" s="210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</row>
    <row r="67" spans="1:93" s="181" customFormat="1" ht="12.75" customHeight="1">
      <c r="A67" s="211" t="s">
        <v>276</v>
      </c>
      <c r="B67" s="211" t="s">
        <v>263</v>
      </c>
      <c r="C67" s="211" t="s">
        <v>270</v>
      </c>
      <c r="D67" s="211" t="s">
        <v>342</v>
      </c>
      <c r="E67" s="204">
        <f t="shared" si="3"/>
        <v>292</v>
      </c>
      <c r="F67" s="210">
        <v>263</v>
      </c>
      <c r="G67" s="210">
        <v>263</v>
      </c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8">
        <v>29</v>
      </c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>
        <v>29</v>
      </c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0"/>
      <c r="BO67" s="210"/>
      <c r="BP67" s="210"/>
      <c r="BQ67" s="210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</row>
    <row r="68" spans="1:93" s="181" customFormat="1" ht="12.75" customHeight="1">
      <c r="A68" s="211" t="s">
        <v>276</v>
      </c>
      <c r="B68" s="211" t="s">
        <v>263</v>
      </c>
      <c r="C68" s="211" t="s">
        <v>270</v>
      </c>
      <c r="D68" s="211" t="s">
        <v>343</v>
      </c>
      <c r="E68" s="204">
        <f t="shared" si="3"/>
        <v>75</v>
      </c>
      <c r="F68" s="210">
        <v>68</v>
      </c>
      <c r="G68" s="210">
        <v>68</v>
      </c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8">
        <v>7</v>
      </c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>
        <v>7</v>
      </c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0"/>
      <c r="BO68" s="210"/>
      <c r="BP68" s="210"/>
      <c r="BQ68" s="210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</row>
    <row r="69" spans="1:93" s="181" customFormat="1" ht="12.75" customHeight="1">
      <c r="A69" s="211" t="s">
        <v>276</v>
      </c>
      <c r="B69" s="211" t="s">
        <v>263</v>
      </c>
      <c r="C69" s="211" t="s">
        <v>270</v>
      </c>
      <c r="D69" s="211" t="s">
        <v>344</v>
      </c>
      <c r="E69" s="204">
        <f t="shared" si="3"/>
        <v>112</v>
      </c>
      <c r="F69" s="210">
        <v>101</v>
      </c>
      <c r="G69" s="210">
        <v>101</v>
      </c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8">
        <v>11</v>
      </c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>
        <v>11</v>
      </c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0"/>
      <c r="BO69" s="210"/>
      <c r="BP69" s="210"/>
      <c r="BQ69" s="210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</row>
    <row r="70" spans="1:93" s="181" customFormat="1" ht="12.75" customHeight="1">
      <c r="A70" s="211" t="s">
        <v>276</v>
      </c>
      <c r="B70" s="211" t="s">
        <v>263</v>
      </c>
      <c r="C70" s="211" t="s">
        <v>270</v>
      </c>
      <c r="D70" s="211" t="s">
        <v>345</v>
      </c>
      <c r="E70" s="204">
        <f t="shared" si="3"/>
        <v>400</v>
      </c>
      <c r="F70" s="210">
        <v>360</v>
      </c>
      <c r="G70" s="210">
        <v>360</v>
      </c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8">
        <v>40</v>
      </c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>
        <v>40</v>
      </c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0"/>
      <c r="BO70" s="210"/>
      <c r="BP70" s="210"/>
      <c r="BQ70" s="210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</row>
    <row r="71" spans="1:93" s="181" customFormat="1" ht="12.75" customHeight="1">
      <c r="A71" s="211" t="s">
        <v>276</v>
      </c>
      <c r="B71" s="211" t="s">
        <v>263</v>
      </c>
      <c r="C71" s="211" t="s">
        <v>270</v>
      </c>
      <c r="D71" s="211" t="s">
        <v>346</v>
      </c>
      <c r="E71" s="204">
        <f t="shared" si="3"/>
        <v>96</v>
      </c>
      <c r="F71" s="210">
        <v>87</v>
      </c>
      <c r="G71" s="210">
        <v>87</v>
      </c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8">
        <v>9</v>
      </c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>
        <v>9</v>
      </c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0"/>
      <c r="BO71" s="210"/>
      <c r="BP71" s="210"/>
      <c r="BQ71" s="210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</row>
    <row r="72" spans="1:93" s="181" customFormat="1" ht="12.75" customHeight="1">
      <c r="A72" s="211" t="s">
        <v>276</v>
      </c>
      <c r="B72" s="211" t="s">
        <v>263</v>
      </c>
      <c r="C72" s="211" t="s">
        <v>270</v>
      </c>
      <c r="D72" s="211" t="s">
        <v>347</v>
      </c>
      <c r="E72" s="204">
        <f t="shared" si="3"/>
        <v>55</v>
      </c>
      <c r="F72" s="210">
        <v>50</v>
      </c>
      <c r="G72" s="210">
        <v>50</v>
      </c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8">
        <v>5</v>
      </c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>
        <v>5</v>
      </c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0"/>
      <c r="BO72" s="210"/>
      <c r="BP72" s="210"/>
      <c r="BQ72" s="210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</row>
    <row r="73" spans="1:93" s="181" customFormat="1" ht="12.75" customHeight="1">
      <c r="A73" s="211" t="s">
        <v>276</v>
      </c>
      <c r="B73" s="211" t="s">
        <v>263</v>
      </c>
      <c r="C73" s="211" t="s">
        <v>270</v>
      </c>
      <c r="D73" s="211" t="s">
        <v>348</v>
      </c>
      <c r="E73" s="204">
        <f t="shared" si="3"/>
        <v>20</v>
      </c>
      <c r="F73" s="210">
        <v>18</v>
      </c>
      <c r="G73" s="210">
        <v>18</v>
      </c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8">
        <v>2</v>
      </c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>
        <v>2</v>
      </c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0"/>
      <c r="BO73" s="210"/>
      <c r="BP73" s="210"/>
      <c r="BQ73" s="210"/>
      <c r="BR73" s="219"/>
      <c r="BS73" s="219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</row>
    <row r="74" spans="1:93" s="181" customFormat="1" ht="12.75" customHeight="1">
      <c r="A74" s="211" t="s">
        <v>276</v>
      </c>
      <c r="B74" s="211" t="s">
        <v>263</v>
      </c>
      <c r="C74" s="211" t="s">
        <v>270</v>
      </c>
      <c r="D74" s="211" t="s">
        <v>349</v>
      </c>
      <c r="E74" s="204">
        <f t="shared" si="3"/>
        <v>81</v>
      </c>
      <c r="F74" s="210">
        <v>73</v>
      </c>
      <c r="G74" s="210">
        <v>73</v>
      </c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8">
        <v>8</v>
      </c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>
        <v>8</v>
      </c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0"/>
      <c r="BO74" s="210"/>
      <c r="BP74" s="210"/>
      <c r="BQ74" s="210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</row>
    <row r="75" spans="1:93" s="181" customFormat="1" ht="12.75" customHeight="1">
      <c r="A75" s="211" t="s">
        <v>276</v>
      </c>
      <c r="B75" s="211" t="s">
        <v>263</v>
      </c>
      <c r="C75" s="211" t="s">
        <v>270</v>
      </c>
      <c r="D75" s="211" t="s">
        <v>350</v>
      </c>
      <c r="E75" s="204">
        <f t="shared" si="3"/>
        <v>102</v>
      </c>
      <c r="F75" s="210">
        <v>92</v>
      </c>
      <c r="G75" s="210">
        <v>92</v>
      </c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8">
        <v>10</v>
      </c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>
        <v>10</v>
      </c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0"/>
      <c r="BO75" s="210"/>
      <c r="BP75" s="210"/>
      <c r="BQ75" s="210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</row>
    <row r="76" spans="1:93" s="181" customFormat="1" ht="12.75" customHeight="1">
      <c r="A76" s="211" t="s">
        <v>276</v>
      </c>
      <c r="B76" s="211" t="s">
        <v>263</v>
      </c>
      <c r="C76" s="211" t="s">
        <v>270</v>
      </c>
      <c r="D76" s="211" t="s">
        <v>351</v>
      </c>
      <c r="E76" s="204">
        <f t="shared" si="3"/>
        <v>341</v>
      </c>
      <c r="F76" s="210">
        <v>307</v>
      </c>
      <c r="G76" s="210">
        <v>307</v>
      </c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8">
        <v>34</v>
      </c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>
        <v>34</v>
      </c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0"/>
      <c r="BO76" s="210"/>
      <c r="BP76" s="210"/>
      <c r="BQ76" s="210"/>
      <c r="BR76" s="219"/>
      <c r="BS76" s="219"/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  <c r="CN76" s="219"/>
      <c r="CO76" s="219"/>
    </row>
    <row r="77" spans="1:93" s="181" customFormat="1" ht="12.75" customHeight="1">
      <c r="A77" s="211" t="s">
        <v>276</v>
      </c>
      <c r="B77" s="211" t="s">
        <v>263</v>
      </c>
      <c r="C77" s="211" t="s">
        <v>270</v>
      </c>
      <c r="D77" s="211" t="s">
        <v>352</v>
      </c>
      <c r="E77" s="204">
        <f t="shared" si="3"/>
        <v>106</v>
      </c>
      <c r="F77" s="210">
        <v>96</v>
      </c>
      <c r="G77" s="210">
        <v>96</v>
      </c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8">
        <v>10</v>
      </c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>
        <v>10</v>
      </c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0"/>
      <c r="BO77" s="210"/>
      <c r="BP77" s="210"/>
      <c r="BQ77" s="210"/>
      <c r="BR77" s="219"/>
      <c r="BS77" s="219"/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219"/>
      <c r="CO77" s="219"/>
    </row>
    <row r="78" spans="1:93" s="181" customFormat="1" ht="12.75" customHeight="1">
      <c r="A78" s="211" t="s">
        <v>276</v>
      </c>
      <c r="B78" s="211" t="s">
        <v>263</v>
      </c>
      <c r="C78" s="211" t="s">
        <v>270</v>
      </c>
      <c r="D78" s="211" t="s">
        <v>353</v>
      </c>
      <c r="E78" s="204">
        <f t="shared" si="3"/>
        <v>91</v>
      </c>
      <c r="F78" s="210">
        <v>82</v>
      </c>
      <c r="G78" s="210">
        <v>82</v>
      </c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8">
        <v>9</v>
      </c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>
        <v>9</v>
      </c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0"/>
      <c r="BO78" s="210"/>
      <c r="BP78" s="210"/>
      <c r="BQ78" s="210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</row>
    <row r="79" spans="1:93" s="181" customFormat="1" ht="12.75" customHeight="1">
      <c r="A79" s="211" t="s">
        <v>276</v>
      </c>
      <c r="B79" s="211" t="s">
        <v>263</v>
      </c>
      <c r="C79" s="211" t="s">
        <v>270</v>
      </c>
      <c r="D79" s="211" t="s">
        <v>354</v>
      </c>
      <c r="E79" s="204">
        <f t="shared" si="3"/>
        <v>96</v>
      </c>
      <c r="F79" s="210">
        <v>87</v>
      </c>
      <c r="G79" s="210">
        <v>87</v>
      </c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8">
        <v>9</v>
      </c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>
        <v>9</v>
      </c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0"/>
      <c r="BO79" s="210"/>
      <c r="BP79" s="210"/>
      <c r="BQ79" s="210"/>
      <c r="BR79" s="219"/>
      <c r="BS79" s="219"/>
      <c r="BT79" s="219"/>
      <c r="BU79" s="219"/>
      <c r="BV79" s="21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  <c r="CN79" s="219"/>
      <c r="CO79" s="219"/>
    </row>
    <row r="80" spans="1:93" s="181" customFormat="1" ht="12.75" customHeight="1">
      <c r="A80" s="211" t="s">
        <v>276</v>
      </c>
      <c r="B80" s="211" t="s">
        <v>263</v>
      </c>
      <c r="C80" s="211" t="s">
        <v>270</v>
      </c>
      <c r="D80" s="211" t="s">
        <v>355</v>
      </c>
      <c r="E80" s="204">
        <f t="shared" si="3"/>
        <v>67</v>
      </c>
      <c r="F80" s="210">
        <v>61</v>
      </c>
      <c r="G80" s="210">
        <v>61</v>
      </c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8">
        <v>6</v>
      </c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>
        <v>6</v>
      </c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0"/>
      <c r="BO80" s="210"/>
      <c r="BP80" s="210"/>
      <c r="BQ80" s="210"/>
      <c r="BR80" s="219"/>
      <c r="BS80" s="219"/>
      <c r="BT80" s="219"/>
      <c r="BU80" s="219"/>
      <c r="BV80" s="21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19"/>
      <c r="CM80" s="219"/>
      <c r="CN80" s="219"/>
      <c r="CO80" s="219"/>
    </row>
    <row r="81" spans="1:93" s="181" customFormat="1" ht="12.75" customHeight="1">
      <c r="A81" s="211" t="s">
        <v>276</v>
      </c>
      <c r="B81" s="211" t="s">
        <v>263</v>
      </c>
      <c r="C81" s="211" t="s">
        <v>270</v>
      </c>
      <c r="D81" s="211" t="s">
        <v>356</v>
      </c>
      <c r="E81" s="204">
        <f t="shared" si="3"/>
        <v>343</v>
      </c>
      <c r="F81" s="210">
        <v>309</v>
      </c>
      <c r="G81" s="210">
        <v>309</v>
      </c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8">
        <v>34</v>
      </c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>
        <v>34</v>
      </c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0"/>
      <c r="BO81" s="210"/>
      <c r="BP81" s="210"/>
      <c r="BQ81" s="210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219"/>
      <c r="CO81" s="219"/>
    </row>
    <row r="82" spans="1:93" s="181" customFormat="1" ht="12.75" customHeight="1">
      <c r="A82" s="211" t="s">
        <v>276</v>
      </c>
      <c r="B82" s="211" t="s">
        <v>263</v>
      </c>
      <c r="C82" s="211" t="s">
        <v>270</v>
      </c>
      <c r="D82" s="211" t="s">
        <v>357</v>
      </c>
      <c r="E82" s="204">
        <f t="shared" si="3"/>
        <v>101</v>
      </c>
      <c r="F82" s="210">
        <v>91</v>
      </c>
      <c r="G82" s="210">
        <v>91</v>
      </c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8">
        <v>10</v>
      </c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>
        <v>10</v>
      </c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0"/>
      <c r="BO82" s="210"/>
      <c r="BP82" s="210"/>
      <c r="BQ82" s="210"/>
      <c r="BR82" s="219"/>
      <c r="BS82" s="219"/>
      <c r="BT82" s="219"/>
      <c r="BU82" s="219"/>
      <c r="BV82" s="219"/>
      <c r="BW82" s="219"/>
      <c r="BX82" s="219"/>
      <c r="BY82" s="219"/>
      <c r="BZ82" s="219"/>
      <c r="CA82" s="219"/>
      <c r="CB82" s="219"/>
      <c r="CC82" s="219"/>
      <c r="CD82" s="219"/>
      <c r="CE82" s="219"/>
      <c r="CF82" s="219"/>
      <c r="CG82" s="219"/>
      <c r="CH82" s="219"/>
      <c r="CI82" s="219"/>
      <c r="CJ82" s="219"/>
      <c r="CK82" s="219"/>
      <c r="CL82" s="219"/>
      <c r="CM82" s="219"/>
      <c r="CN82" s="219"/>
      <c r="CO82" s="219"/>
    </row>
    <row r="83" spans="1:93" s="181" customFormat="1" ht="12.75" customHeight="1">
      <c r="A83" s="211" t="s">
        <v>276</v>
      </c>
      <c r="B83" s="211" t="s">
        <v>263</v>
      </c>
      <c r="C83" s="211" t="s">
        <v>270</v>
      </c>
      <c r="D83" s="211" t="s">
        <v>358</v>
      </c>
      <c r="E83" s="204">
        <f t="shared" si="3"/>
        <v>98</v>
      </c>
      <c r="F83" s="210">
        <v>89</v>
      </c>
      <c r="G83" s="210">
        <v>89</v>
      </c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8">
        <v>9</v>
      </c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>
        <v>9</v>
      </c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0"/>
      <c r="BO83" s="210"/>
      <c r="BP83" s="210"/>
      <c r="BQ83" s="210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</row>
    <row r="84" spans="1:93" s="181" customFormat="1" ht="12.75" customHeight="1">
      <c r="A84" s="211" t="s">
        <v>276</v>
      </c>
      <c r="B84" s="211" t="s">
        <v>263</v>
      </c>
      <c r="C84" s="211" t="s">
        <v>270</v>
      </c>
      <c r="D84" s="211" t="s">
        <v>359</v>
      </c>
      <c r="E84" s="204">
        <f t="shared" si="3"/>
        <v>135</v>
      </c>
      <c r="F84" s="210">
        <v>122</v>
      </c>
      <c r="G84" s="210">
        <v>122</v>
      </c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8">
        <v>13</v>
      </c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>
        <v>13</v>
      </c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0"/>
      <c r="BO84" s="210"/>
      <c r="BP84" s="210"/>
      <c r="BQ84" s="210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  <c r="CN84" s="219"/>
      <c r="CO84" s="219"/>
    </row>
    <row r="85" spans="1:93" s="181" customFormat="1" ht="12.75" customHeight="1">
      <c r="A85" s="211" t="s">
        <v>276</v>
      </c>
      <c r="B85" s="211" t="s">
        <v>263</v>
      </c>
      <c r="C85" s="211" t="s">
        <v>270</v>
      </c>
      <c r="D85" s="211" t="s">
        <v>360</v>
      </c>
      <c r="E85" s="204">
        <f t="shared" si="3"/>
        <v>384</v>
      </c>
      <c r="F85" s="210">
        <v>346</v>
      </c>
      <c r="G85" s="210">
        <v>346</v>
      </c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8">
        <v>38</v>
      </c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>
        <v>38</v>
      </c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0"/>
      <c r="BO85" s="210"/>
      <c r="BP85" s="210"/>
      <c r="BQ85" s="210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  <c r="CN85" s="219"/>
      <c r="CO85" s="219"/>
    </row>
    <row r="86" spans="1:93" s="181" customFormat="1" ht="12.75" customHeight="1">
      <c r="A86" s="211" t="s">
        <v>276</v>
      </c>
      <c r="B86" s="211" t="s">
        <v>263</v>
      </c>
      <c r="C86" s="211" t="s">
        <v>270</v>
      </c>
      <c r="D86" s="211" t="s">
        <v>361</v>
      </c>
      <c r="E86" s="204">
        <f t="shared" si="3"/>
        <v>96</v>
      </c>
      <c r="F86" s="210">
        <v>87</v>
      </c>
      <c r="G86" s="210">
        <v>87</v>
      </c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8">
        <v>9</v>
      </c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>
        <v>9</v>
      </c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0"/>
      <c r="BO86" s="210"/>
      <c r="BP86" s="210"/>
      <c r="BQ86" s="210"/>
      <c r="BR86" s="219"/>
      <c r="BS86" s="219"/>
      <c r="BT86" s="219"/>
      <c r="BU86" s="219"/>
      <c r="BV86" s="219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19"/>
      <c r="CM86" s="219"/>
      <c r="CN86" s="219"/>
      <c r="CO86" s="219"/>
    </row>
    <row r="87" spans="1:93" s="181" customFormat="1" ht="12.75" customHeight="1">
      <c r="A87" s="211" t="s">
        <v>276</v>
      </c>
      <c r="B87" s="211" t="s">
        <v>263</v>
      </c>
      <c r="C87" s="211" t="s">
        <v>270</v>
      </c>
      <c r="D87" s="211" t="s">
        <v>362</v>
      </c>
      <c r="E87" s="204">
        <f t="shared" si="3"/>
        <v>61</v>
      </c>
      <c r="F87" s="210">
        <v>55</v>
      </c>
      <c r="G87" s="210">
        <v>55</v>
      </c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8">
        <v>6</v>
      </c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>
        <v>6</v>
      </c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0"/>
      <c r="BO87" s="210"/>
      <c r="BP87" s="210"/>
      <c r="BQ87" s="210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</row>
    <row r="88" spans="1:93" s="181" customFormat="1" ht="12.75" customHeight="1">
      <c r="A88" s="211" t="s">
        <v>276</v>
      </c>
      <c r="B88" s="211" t="s">
        <v>263</v>
      </c>
      <c r="C88" s="211" t="s">
        <v>270</v>
      </c>
      <c r="D88" s="211" t="s">
        <v>363</v>
      </c>
      <c r="E88" s="204">
        <f t="shared" si="3"/>
        <v>333</v>
      </c>
      <c r="F88" s="210">
        <v>300</v>
      </c>
      <c r="G88" s="210">
        <v>300</v>
      </c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8">
        <v>33</v>
      </c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>
        <v>33</v>
      </c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0"/>
      <c r="BO88" s="210"/>
      <c r="BP88" s="210"/>
      <c r="BQ88" s="210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</row>
    <row r="89" spans="1:93" s="181" customFormat="1" ht="12.75" customHeight="1">
      <c r="A89" s="211" t="s">
        <v>276</v>
      </c>
      <c r="B89" s="211" t="s">
        <v>263</v>
      </c>
      <c r="C89" s="211" t="s">
        <v>270</v>
      </c>
      <c r="D89" s="211" t="s">
        <v>364</v>
      </c>
      <c r="E89" s="204">
        <f t="shared" si="3"/>
        <v>107</v>
      </c>
      <c r="F89" s="210">
        <v>97</v>
      </c>
      <c r="G89" s="210">
        <v>97</v>
      </c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8">
        <v>10</v>
      </c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>
        <v>10</v>
      </c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0"/>
      <c r="BO89" s="210"/>
      <c r="BP89" s="210"/>
      <c r="BQ89" s="210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</row>
    <row r="90" spans="1:93" s="181" customFormat="1" ht="12.75" customHeight="1">
      <c r="A90" s="211" t="s">
        <v>276</v>
      </c>
      <c r="B90" s="211" t="s">
        <v>263</v>
      </c>
      <c r="C90" s="211" t="s">
        <v>270</v>
      </c>
      <c r="D90" s="211" t="s">
        <v>365</v>
      </c>
      <c r="E90" s="204">
        <f t="shared" si="3"/>
        <v>109</v>
      </c>
      <c r="F90" s="210">
        <v>99</v>
      </c>
      <c r="G90" s="210">
        <v>99</v>
      </c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8">
        <v>10</v>
      </c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>
        <v>10</v>
      </c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0"/>
      <c r="BO90" s="210"/>
      <c r="BP90" s="210"/>
      <c r="BQ90" s="210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</row>
    <row r="91" spans="1:93" s="181" customFormat="1" ht="12.75" customHeight="1">
      <c r="A91" s="211" t="s">
        <v>276</v>
      </c>
      <c r="B91" s="211" t="s">
        <v>263</v>
      </c>
      <c r="C91" s="211" t="s">
        <v>270</v>
      </c>
      <c r="D91" s="211" t="s">
        <v>366</v>
      </c>
      <c r="E91" s="204">
        <f aca="true" t="shared" si="4" ref="E91:E105">SUM(F91,U91,AP91,AU91,AZ91,BD91,BG91,BK91,BN91,BR91,BU91,BZ91,CC91,CH91,CK91)</f>
        <v>55</v>
      </c>
      <c r="F91" s="210">
        <v>50</v>
      </c>
      <c r="G91" s="210">
        <v>50</v>
      </c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8">
        <v>5</v>
      </c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>
        <v>5</v>
      </c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0"/>
      <c r="BO91" s="210"/>
      <c r="BP91" s="210"/>
      <c r="BQ91" s="210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</row>
    <row r="92" spans="1:93" s="181" customFormat="1" ht="12.75" customHeight="1">
      <c r="A92" s="211" t="s">
        <v>276</v>
      </c>
      <c r="B92" s="211" t="s">
        <v>263</v>
      </c>
      <c r="C92" s="211" t="s">
        <v>270</v>
      </c>
      <c r="D92" s="211" t="s">
        <v>367</v>
      </c>
      <c r="E92" s="204">
        <f t="shared" si="4"/>
        <v>302</v>
      </c>
      <c r="F92" s="210">
        <v>272</v>
      </c>
      <c r="G92" s="210">
        <v>272</v>
      </c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8">
        <v>30</v>
      </c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>
        <v>30</v>
      </c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0"/>
      <c r="BO92" s="210"/>
      <c r="BP92" s="210"/>
      <c r="BQ92" s="210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</row>
    <row r="93" spans="1:93" s="181" customFormat="1" ht="12.75" customHeight="1">
      <c r="A93" s="211" t="s">
        <v>276</v>
      </c>
      <c r="B93" s="211" t="s">
        <v>263</v>
      </c>
      <c r="C93" s="211" t="s">
        <v>270</v>
      </c>
      <c r="D93" s="211" t="s">
        <v>368</v>
      </c>
      <c r="E93" s="204">
        <f t="shared" si="4"/>
        <v>125</v>
      </c>
      <c r="F93" s="210">
        <v>113</v>
      </c>
      <c r="G93" s="210">
        <v>113</v>
      </c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8">
        <v>12</v>
      </c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>
        <v>12</v>
      </c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0"/>
      <c r="BO93" s="210"/>
      <c r="BP93" s="210"/>
      <c r="BQ93" s="210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</row>
    <row r="94" spans="1:93" s="181" customFormat="1" ht="12.75" customHeight="1">
      <c r="A94" s="211" t="s">
        <v>276</v>
      </c>
      <c r="B94" s="211" t="s">
        <v>263</v>
      </c>
      <c r="C94" s="211" t="s">
        <v>270</v>
      </c>
      <c r="D94" s="211" t="s">
        <v>369</v>
      </c>
      <c r="E94" s="204">
        <f t="shared" si="4"/>
        <v>142</v>
      </c>
      <c r="F94" s="210">
        <v>128</v>
      </c>
      <c r="G94" s="210">
        <v>128</v>
      </c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8">
        <v>14</v>
      </c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>
        <v>14</v>
      </c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0"/>
      <c r="BO94" s="210"/>
      <c r="BP94" s="210"/>
      <c r="BQ94" s="210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</row>
    <row r="95" spans="1:93" s="181" customFormat="1" ht="12.75" customHeight="1">
      <c r="A95" s="211" t="s">
        <v>276</v>
      </c>
      <c r="B95" s="211" t="s">
        <v>263</v>
      </c>
      <c r="C95" s="211" t="s">
        <v>270</v>
      </c>
      <c r="D95" s="211" t="s">
        <v>370</v>
      </c>
      <c r="E95" s="204">
        <f t="shared" si="4"/>
        <v>63</v>
      </c>
      <c r="F95" s="210">
        <v>57</v>
      </c>
      <c r="G95" s="210">
        <v>57</v>
      </c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8">
        <v>6</v>
      </c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>
        <v>6</v>
      </c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0"/>
      <c r="BO95" s="210"/>
      <c r="BP95" s="210"/>
      <c r="BQ95" s="210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</row>
    <row r="96" spans="1:93" s="181" customFormat="1" ht="12.75" customHeight="1">
      <c r="A96" s="211" t="s">
        <v>276</v>
      </c>
      <c r="B96" s="211" t="s">
        <v>263</v>
      </c>
      <c r="C96" s="211" t="s">
        <v>270</v>
      </c>
      <c r="D96" s="211" t="s">
        <v>371</v>
      </c>
      <c r="E96" s="204">
        <f t="shared" si="4"/>
        <v>93</v>
      </c>
      <c r="F96" s="210">
        <v>84</v>
      </c>
      <c r="G96" s="210">
        <v>84</v>
      </c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8">
        <v>9</v>
      </c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>
        <v>9</v>
      </c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0"/>
      <c r="BO96" s="210"/>
      <c r="BP96" s="210"/>
      <c r="BQ96" s="210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</row>
    <row r="97" spans="1:93" s="181" customFormat="1" ht="12.75" customHeight="1">
      <c r="A97" s="211" t="s">
        <v>276</v>
      </c>
      <c r="B97" s="211" t="s">
        <v>263</v>
      </c>
      <c r="C97" s="211" t="s">
        <v>270</v>
      </c>
      <c r="D97" s="211" t="s">
        <v>372</v>
      </c>
      <c r="E97" s="204">
        <f t="shared" si="4"/>
        <v>270</v>
      </c>
      <c r="F97" s="210">
        <v>243</v>
      </c>
      <c r="G97" s="210">
        <v>243</v>
      </c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8">
        <v>27</v>
      </c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>
        <v>27</v>
      </c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0"/>
      <c r="BO97" s="210"/>
      <c r="BP97" s="210"/>
      <c r="BQ97" s="210"/>
      <c r="BR97" s="219"/>
      <c r="BS97" s="219"/>
      <c r="BT97" s="219"/>
      <c r="BU97" s="219"/>
      <c r="BV97" s="219"/>
      <c r="BW97" s="219"/>
      <c r="BX97" s="219"/>
      <c r="BY97" s="219"/>
      <c r="BZ97" s="219"/>
      <c r="CA97" s="219"/>
      <c r="CB97" s="219"/>
      <c r="CC97" s="219"/>
      <c r="CD97" s="219"/>
      <c r="CE97" s="219"/>
      <c r="CF97" s="219"/>
      <c r="CG97" s="219"/>
      <c r="CH97" s="219"/>
      <c r="CI97" s="219"/>
      <c r="CJ97" s="219"/>
      <c r="CK97" s="219"/>
      <c r="CL97" s="219"/>
      <c r="CM97" s="219"/>
      <c r="CN97" s="219"/>
      <c r="CO97" s="219"/>
    </row>
    <row r="98" spans="1:93" s="181" customFormat="1" ht="12.75" customHeight="1">
      <c r="A98" s="211" t="s">
        <v>276</v>
      </c>
      <c r="B98" s="211" t="s">
        <v>263</v>
      </c>
      <c r="C98" s="211" t="s">
        <v>270</v>
      </c>
      <c r="D98" s="211" t="s">
        <v>373</v>
      </c>
      <c r="E98" s="204">
        <f t="shared" si="4"/>
        <v>131</v>
      </c>
      <c r="F98" s="210">
        <v>118</v>
      </c>
      <c r="G98" s="210">
        <v>118</v>
      </c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8">
        <v>13</v>
      </c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>
        <v>13</v>
      </c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0"/>
      <c r="BO98" s="210"/>
      <c r="BP98" s="210"/>
      <c r="BQ98" s="210"/>
      <c r="BR98" s="219"/>
      <c r="BS98" s="219"/>
      <c r="BT98" s="219"/>
      <c r="BU98" s="219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  <c r="CI98" s="219"/>
      <c r="CJ98" s="219"/>
      <c r="CK98" s="219"/>
      <c r="CL98" s="219"/>
      <c r="CM98" s="219"/>
      <c r="CN98" s="219"/>
      <c r="CO98" s="219"/>
    </row>
    <row r="99" spans="1:93" s="181" customFormat="1" ht="12.75" customHeight="1">
      <c r="A99" s="211" t="s">
        <v>276</v>
      </c>
      <c r="B99" s="211" t="s">
        <v>263</v>
      </c>
      <c r="C99" s="211" t="s">
        <v>270</v>
      </c>
      <c r="D99" s="211" t="s">
        <v>374</v>
      </c>
      <c r="E99" s="204">
        <f t="shared" si="4"/>
        <v>143</v>
      </c>
      <c r="F99" s="210">
        <v>129</v>
      </c>
      <c r="G99" s="210">
        <v>129</v>
      </c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8">
        <v>14</v>
      </c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>
        <v>14</v>
      </c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0"/>
      <c r="BO99" s="210"/>
      <c r="BP99" s="210"/>
      <c r="BQ99" s="210"/>
      <c r="BR99" s="219"/>
      <c r="BS99" s="219"/>
      <c r="BT99" s="219"/>
      <c r="BU99" s="219"/>
      <c r="BV99" s="219"/>
      <c r="BW99" s="219"/>
      <c r="BX99" s="219"/>
      <c r="BY99" s="219"/>
      <c r="BZ99" s="219"/>
      <c r="CA99" s="219"/>
      <c r="CB99" s="219"/>
      <c r="CC99" s="219"/>
      <c r="CD99" s="219"/>
      <c r="CE99" s="219"/>
      <c r="CF99" s="219"/>
      <c r="CG99" s="219"/>
      <c r="CH99" s="219"/>
      <c r="CI99" s="219"/>
      <c r="CJ99" s="219"/>
      <c r="CK99" s="219"/>
      <c r="CL99" s="219"/>
      <c r="CM99" s="219"/>
      <c r="CN99" s="219"/>
      <c r="CO99" s="219"/>
    </row>
    <row r="100" spans="1:93" s="181" customFormat="1" ht="12.75" customHeight="1">
      <c r="A100" s="211" t="s">
        <v>276</v>
      </c>
      <c r="B100" s="211" t="s">
        <v>263</v>
      </c>
      <c r="C100" s="211" t="s">
        <v>270</v>
      </c>
      <c r="D100" s="211" t="s">
        <v>375</v>
      </c>
      <c r="E100" s="204">
        <f t="shared" si="4"/>
        <v>92</v>
      </c>
      <c r="F100" s="210">
        <v>83</v>
      </c>
      <c r="G100" s="210">
        <v>83</v>
      </c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8">
        <v>9</v>
      </c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>
        <v>9</v>
      </c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0"/>
      <c r="BO100" s="210"/>
      <c r="BP100" s="210"/>
      <c r="BQ100" s="210"/>
      <c r="BR100" s="219"/>
      <c r="BS100" s="219"/>
      <c r="BT100" s="219"/>
      <c r="BU100" s="219"/>
      <c r="BV100" s="219"/>
      <c r="BW100" s="219"/>
      <c r="BX100" s="219"/>
      <c r="BY100" s="219"/>
      <c r="BZ100" s="219"/>
      <c r="CA100" s="219"/>
      <c r="CB100" s="219"/>
      <c r="CC100" s="219"/>
      <c r="CD100" s="219"/>
      <c r="CE100" s="219"/>
      <c r="CF100" s="219"/>
      <c r="CG100" s="219"/>
      <c r="CH100" s="219"/>
      <c r="CI100" s="219"/>
      <c r="CJ100" s="219"/>
      <c r="CK100" s="219"/>
      <c r="CL100" s="219"/>
      <c r="CM100" s="219"/>
      <c r="CN100" s="219"/>
      <c r="CO100" s="219"/>
    </row>
    <row r="101" spans="1:93" s="181" customFormat="1" ht="12.75" customHeight="1">
      <c r="A101" s="211" t="s">
        <v>276</v>
      </c>
      <c r="B101" s="211" t="s">
        <v>263</v>
      </c>
      <c r="C101" s="211" t="s">
        <v>270</v>
      </c>
      <c r="D101" s="211" t="s">
        <v>376</v>
      </c>
      <c r="E101" s="204">
        <f t="shared" si="4"/>
        <v>73</v>
      </c>
      <c r="F101" s="210">
        <v>66</v>
      </c>
      <c r="G101" s="210">
        <v>66</v>
      </c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8">
        <v>7</v>
      </c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>
        <v>7</v>
      </c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0"/>
      <c r="BO101" s="210"/>
      <c r="BP101" s="210"/>
      <c r="BQ101" s="210"/>
      <c r="BR101" s="219"/>
      <c r="BS101" s="219"/>
      <c r="BT101" s="219"/>
      <c r="BU101" s="219"/>
      <c r="BV101" s="219"/>
      <c r="BW101" s="219"/>
      <c r="BX101" s="219"/>
      <c r="BY101" s="219"/>
      <c r="BZ101" s="219"/>
      <c r="CA101" s="219"/>
      <c r="CB101" s="219"/>
      <c r="CC101" s="219"/>
      <c r="CD101" s="219"/>
      <c r="CE101" s="219"/>
      <c r="CF101" s="219"/>
      <c r="CG101" s="219"/>
      <c r="CH101" s="219"/>
      <c r="CI101" s="219"/>
      <c r="CJ101" s="219"/>
      <c r="CK101" s="219"/>
      <c r="CL101" s="219"/>
      <c r="CM101" s="219"/>
      <c r="CN101" s="219"/>
      <c r="CO101" s="219"/>
    </row>
    <row r="102" spans="1:93" s="181" customFormat="1" ht="12.75" customHeight="1">
      <c r="A102" s="211" t="s">
        <v>276</v>
      </c>
      <c r="B102" s="211" t="s">
        <v>263</v>
      </c>
      <c r="C102" s="211" t="s">
        <v>270</v>
      </c>
      <c r="D102" s="211" t="s">
        <v>377</v>
      </c>
      <c r="E102" s="204">
        <f t="shared" si="4"/>
        <v>208</v>
      </c>
      <c r="F102" s="210">
        <v>188</v>
      </c>
      <c r="G102" s="210">
        <v>188</v>
      </c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8">
        <v>20</v>
      </c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>
        <v>20</v>
      </c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0"/>
      <c r="BO102" s="210"/>
      <c r="BP102" s="210"/>
      <c r="BQ102" s="210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/>
      <c r="CI102" s="219"/>
      <c r="CJ102" s="219"/>
      <c r="CK102" s="219"/>
      <c r="CL102" s="219"/>
      <c r="CM102" s="219"/>
      <c r="CN102" s="219"/>
      <c r="CO102" s="219"/>
    </row>
    <row r="103" spans="1:93" s="181" customFormat="1" ht="12.75" customHeight="1">
      <c r="A103" s="211" t="s">
        <v>276</v>
      </c>
      <c r="B103" s="211" t="s">
        <v>263</v>
      </c>
      <c r="C103" s="211" t="s">
        <v>270</v>
      </c>
      <c r="D103" s="211" t="s">
        <v>378</v>
      </c>
      <c r="E103" s="204">
        <f t="shared" si="4"/>
        <v>107</v>
      </c>
      <c r="F103" s="210">
        <v>97</v>
      </c>
      <c r="G103" s="210">
        <v>97</v>
      </c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8">
        <v>10</v>
      </c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>
        <v>10</v>
      </c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0"/>
      <c r="BO103" s="210"/>
      <c r="BP103" s="210"/>
      <c r="BQ103" s="210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</row>
    <row r="104" spans="1:93" s="181" customFormat="1" ht="12.75" customHeight="1">
      <c r="A104" s="211" t="s">
        <v>276</v>
      </c>
      <c r="B104" s="211" t="s">
        <v>263</v>
      </c>
      <c r="C104" s="211" t="s">
        <v>270</v>
      </c>
      <c r="D104" s="211" t="s">
        <v>379</v>
      </c>
      <c r="E104" s="204">
        <f t="shared" si="4"/>
        <v>99</v>
      </c>
      <c r="F104" s="210">
        <v>90</v>
      </c>
      <c r="G104" s="210">
        <v>90</v>
      </c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8">
        <v>9</v>
      </c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>
        <v>9</v>
      </c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0"/>
      <c r="BO104" s="210"/>
      <c r="BP104" s="210"/>
      <c r="BQ104" s="210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</row>
    <row r="105" spans="1:93" s="181" customFormat="1" ht="12.75" customHeight="1">
      <c r="A105" s="211" t="s">
        <v>276</v>
      </c>
      <c r="B105" s="211" t="s">
        <v>263</v>
      </c>
      <c r="C105" s="211" t="s">
        <v>270</v>
      </c>
      <c r="D105" s="211" t="s">
        <v>380</v>
      </c>
      <c r="E105" s="204">
        <f t="shared" si="4"/>
        <v>101</v>
      </c>
      <c r="F105" s="210">
        <v>91</v>
      </c>
      <c r="G105" s="210">
        <v>91</v>
      </c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8">
        <v>10</v>
      </c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>
        <v>10</v>
      </c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0"/>
      <c r="BO105" s="210"/>
      <c r="BP105" s="210"/>
      <c r="BQ105" s="210"/>
      <c r="BR105" s="219"/>
      <c r="BS105" s="219"/>
      <c r="BT105" s="219"/>
      <c r="BU105" s="219"/>
      <c r="BV105" s="219"/>
      <c r="BW105" s="219"/>
      <c r="BX105" s="219"/>
      <c r="BY105" s="219"/>
      <c r="BZ105" s="219"/>
      <c r="CA105" s="219"/>
      <c r="CB105" s="219"/>
      <c r="CC105" s="219"/>
      <c r="CD105" s="219"/>
      <c r="CE105" s="219"/>
      <c r="CF105" s="219"/>
      <c r="CG105" s="219"/>
      <c r="CH105" s="219"/>
      <c r="CI105" s="219"/>
      <c r="CJ105" s="219"/>
      <c r="CK105" s="219"/>
      <c r="CL105" s="219"/>
      <c r="CM105" s="219"/>
      <c r="CN105" s="219"/>
      <c r="CO105" s="219"/>
    </row>
  </sheetData>
  <sheetProtection/>
  <autoFilter ref="A6:CP105"/>
  <mergeCells count="109">
    <mergeCell ref="E1:H1"/>
    <mergeCell ref="A2:CO2"/>
    <mergeCell ref="CK3:CO3"/>
    <mergeCell ref="A4:D4"/>
    <mergeCell ref="F4:T4"/>
    <mergeCell ref="U4:AO4"/>
    <mergeCell ref="AP4:AT4"/>
    <mergeCell ref="AU4:AY4"/>
    <mergeCell ref="AZ4:BC4"/>
    <mergeCell ref="BD4:BF4"/>
    <mergeCell ref="BG4:BJ4"/>
    <mergeCell ref="BK4:BM4"/>
    <mergeCell ref="BN4:BQ4"/>
    <mergeCell ref="BR4:BT4"/>
    <mergeCell ref="BU4:BY4"/>
    <mergeCell ref="BZ4:CB4"/>
    <mergeCell ref="CC4:CG4"/>
    <mergeCell ref="CH4:CJ4"/>
    <mergeCell ref="CK4:CO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38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74"/>
  <sheetViews>
    <sheetView tabSelected="1" workbookViewId="0" topLeftCell="A42">
      <selection activeCell="K73" sqref="K73"/>
    </sheetView>
  </sheetViews>
  <sheetFormatPr defaultColWidth="9.00390625" defaultRowHeight="14.25"/>
  <cols>
    <col min="1" max="1" width="6.75390625" style="127" customWidth="1"/>
    <col min="2" max="2" width="7.375" style="127" customWidth="1"/>
    <col min="3" max="3" width="20.00390625" style="109" customWidth="1"/>
    <col min="4" max="4" width="7.125" style="128" customWidth="1"/>
    <col min="5" max="5" width="7.625" style="129" customWidth="1"/>
    <col min="6" max="6" width="23.375" style="109" customWidth="1"/>
    <col min="7" max="7" width="13.375" style="109" customWidth="1"/>
    <col min="8" max="10" width="9.00390625" style="109" customWidth="1"/>
    <col min="11" max="11" width="33.75390625" style="109" customWidth="1"/>
    <col min="12" max="44" width="9.00390625" style="109" customWidth="1"/>
    <col min="45" max="45" width="9.375" style="109" bestFit="1" customWidth="1"/>
    <col min="46" max="16384" width="9.00390625" style="109" customWidth="1"/>
  </cols>
  <sheetData>
    <row r="1" ht="18.75">
      <c r="A1" s="130" t="s">
        <v>381</v>
      </c>
    </row>
    <row r="2" spans="1:7" ht="14.25">
      <c r="A2" s="131" t="s">
        <v>382</v>
      </c>
      <c r="B2" s="131"/>
      <c r="C2" s="131"/>
      <c r="D2" s="132"/>
      <c r="E2" s="133"/>
      <c r="F2" s="131"/>
      <c r="G2" s="131"/>
    </row>
    <row r="3" spans="1:7" ht="14.25">
      <c r="A3" s="131"/>
      <c r="B3" s="131"/>
      <c r="C3" s="131"/>
      <c r="D3" s="132"/>
      <c r="E3" s="133"/>
      <c r="F3" s="131"/>
      <c r="G3" s="131"/>
    </row>
    <row r="4" spans="6:7" ht="21.75" customHeight="1">
      <c r="F4" s="134" t="s">
        <v>6</v>
      </c>
      <c r="G4" s="135"/>
    </row>
    <row r="5" spans="1:7" ht="25.5" customHeight="1">
      <c r="A5" s="136" t="s">
        <v>383</v>
      </c>
      <c r="B5" s="137"/>
      <c r="C5" s="138"/>
      <c r="D5" s="139" t="s">
        <v>384</v>
      </c>
      <c r="E5" s="140"/>
      <c r="F5" s="138"/>
      <c r="G5" s="141" t="s">
        <v>385</v>
      </c>
    </row>
    <row r="6" spans="1:7" ht="25.5" customHeight="1">
      <c r="A6" s="142" t="s">
        <v>43</v>
      </c>
      <c r="B6" s="142"/>
      <c r="C6" s="143" t="s">
        <v>44</v>
      </c>
      <c r="D6" s="144" t="s">
        <v>43</v>
      </c>
      <c r="E6" s="145"/>
      <c r="F6" s="143" t="s">
        <v>44</v>
      </c>
      <c r="G6" s="146"/>
    </row>
    <row r="7" spans="1:7" s="127" customFormat="1" ht="25.5" customHeight="1">
      <c r="A7" s="142" t="s">
        <v>193</v>
      </c>
      <c r="B7" s="142" t="s">
        <v>194</v>
      </c>
      <c r="C7" s="147"/>
      <c r="D7" s="144" t="s">
        <v>193</v>
      </c>
      <c r="E7" s="145" t="s">
        <v>194</v>
      </c>
      <c r="F7" s="147"/>
      <c r="G7" s="147"/>
    </row>
    <row r="8" spans="1:7" ht="27.75" customHeight="1">
      <c r="A8" s="148" t="s">
        <v>386</v>
      </c>
      <c r="B8" s="148" t="s">
        <v>387</v>
      </c>
      <c r="C8" s="148" t="s">
        <v>198</v>
      </c>
      <c r="D8" s="149" t="s">
        <v>388</v>
      </c>
      <c r="E8" s="150"/>
      <c r="F8" s="151"/>
      <c r="G8" s="151"/>
    </row>
    <row r="9" spans="1:7" ht="27.75" customHeight="1">
      <c r="A9" s="148"/>
      <c r="B9" s="148" t="s">
        <v>277</v>
      </c>
      <c r="C9" s="148" t="s">
        <v>389</v>
      </c>
      <c r="D9" s="152"/>
      <c r="E9" s="153" t="s">
        <v>277</v>
      </c>
      <c r="F9" s="154" t="s">
        <v>390</v>
      </c>
      <c r="G9" s="155">
        <v>251.45</v>
      </c>
    </row>
    <row r="10" spans="1:7" ht="27.75" customHeight="1">
      <c r="A10" s="148" t="s">
        <v>387</v>
      </c>
      <c r="B10" s="148" t="s">
        <v>277</v>
      </c>
      <c r="C10" s="148" t="s">
        <v>389</v>
      </c>
      <c r="D10" s="156"/>
      <c r="E10" s="153" t="s">
        <v>270</v>
      </c>
      <c r="F10" s="154" t="s">
        <v>391</v>
      </c>
      <c r="G10" s="155">
        <v>195.83</v>
      </c>
    </row>
    <row r="11" spans="1:7" ht="27.75" customHeight="1">
      <c r="A11" s="148" t="s">
        <v>387</v>
      </c>
      <c r="B11" s="148" t="s">
        <v>277</v>
      </c>
      <c r="C11" s="148" t="s">
        <v>389</v>
      </c>
      <c r="D11" s="149"/>
      <c r="E11" s="153" t="s">
        <v>263</v>
      </c>
      <c r="F11" s="154" t="s">
        <v>172</v>
      </c>
      <c r="G11" s="155">
        <v>19.19</v>
      </c>
    </row>
    <row r="12" spans="1:7" ht="27.75" customHeight="1">
      <c r="A12" s="148" t="s">
        <v>387</v>
      </c>
      <c r="B12" s="148" t="s">
        <v>277</v>
      </c>
      <c r="C12" s="148" t="s">
        <v>389</v>
      </c>
      <c r="D12" s="156"/>
      <c r="E12" s="153" t="s">
        <v>292</v>
      </c>
      <c r="F12" s="154" t="s">
        <v>209</v>
      </c>
      <c r="G12" s="155">
        <v>15.12</v>
      </c>
    </row>
    <row r="13" spans="1:7" ht="27.75" customHeight="1">
      <c r="A13" s="148" t="s">
        <v>387</v>
      </c>
      <c r="B13" s="148" t="s">
        <v>270</v>
      </c>
      <c r="C13" s="148" t="s">
        <v>392</v>
      </c>
      <c r="D13" s="156"/>
      <c r="E13" s="153" t="s">
        <v>264</v>
      </c>
      <c r="F13" s="154" t="s">
        <v>210</v>
      </c>
      <c r="G13" s="155">
        <v>94.81</v>
      </c>
    </row>
    <row r="14" spans="1:7" ht="27.75" customHeight="1">
      <c r="A14" s="148" t="s">
        <v>387</v>
      </c>
      <c r="B14" s="148" t="s">
        <v>270</v>
      </c>
      <c r="C14" s="148" t="s">
        <v>392</v>
      </c>
      <c r="D14" s="156"/>
      <c r="E14" s="153" t="s">
        <v>289</v>
      </c>
      <c r="F14" s="154" t="s">
        <v>211</v>
      </c>
      <c r="G14" s="155">
        <v>37.97</v>
      </c>
    </row>
    <row r="15" spans="1:7" ht="27.75" customHeight="1">
      <c r="A15" s="148" t="s">
        <v>387</v>
      </c>
      <c r="B15" s="148" t="s">
        <v>270</v>
      </c>
      <c r="C15" s="148" t="s">
        <v>392</v>
      </c>
      <c r="D15" s="156"/>
      <c r="E15" s="153" t="s">
        <v>393</v>
      </c>
      <c r="F15" s="154" t="s">
        <v>212</v>
      </c>
      <c r="G15" s="155">
        <v>30.76</v>
      </c>
    </row>
    <row r="16" spans="1:7" ht="27.75" customHeight="1">
      <c r="A16" s="148" t="s">
        <v>387</v>
      </c>
      <c r="B16" s="148" t="s">
        <v>270</v>
      </c>
      <c r="C16" s="148" t="s">
        <v>392</v>
      </c>
      <c r="D16" s="156"/>
      <c r="E16" s="150">
        <v>12</v>
      </c>
      <c r="F16" s="154" t="s">
        <v>213</v>
      </c>
      <c r="G16" s="155">
        <v>0.22</v>
      </c>
    </row>
    <row r="17" spans="1:7" ht="27.75" customHeight="1">
      <c r="A17" s="148" t="s">
        <v>387</v>
      </c>
      <c r="B17" s="148" t="s">
        <v>270</v>
      </c>
      <c r="C17" s="148" t="s">
        <v>392</v>
      </c>
      <c r="D17" s="156"/>
      <c r="E17" s="150">
        <v>12</v>
      </c>
      <c r="F17" s="154" t="s">
        <v>214</v>
      </c>
      <c r="G17" s="155">
        <v>0.9</v>
      </c>
    </row>
    <row r="18" spans="1:7" ht="27.75" customHeight="1">
      <c r="A18" s="148" t="s">
        <v>387</v>
      </c>
      <c r="B18" s="148" t="s">
        <v>270</v>
      </c>
      <c r="C18" s="148" t="s">
        <v>392</v>
      </c>
      <c r="D18" s="156"/>
      <c r="E18" s="150">
        <v>12</v>
      </c>
      <c r="F18" s="154" t="s">
        <v>215</v>
      </c>
      <c r="G18" s="155">
        <v>3.71</v>
      </c>
    </row>
    <row r="19" spans="1:7" ht="27.75" customHeight="1">
      <c r="A19" s="157"/>
      <c r="B19" s="148" t="s">
        <v>270</v>
      </c>
      <c r="C19" s="148" t="s">
        <v>392</v>
      </c>
      <c r="D19" s="156"/>
      <c r="E19" s="150">
        <v>12</v>
      </c>
      <c r="F19" s="154" t="s">
        <v>216</v>
      </c>
      <c r="G19" s="155">
        <v>4.66</v>
      </c>
    </row>
    <row r="20" spans="1:7" ht="27.75" customHeight="1">
      <c r="A20" s="157"/>
      <c r="B20" s="148" t="s">
        <v>263</v>
      </c>
      <c r="C20" s="148" t="s">
        <v>394</v>
      </c>
      <c r="D20" s="156"/>
      <c r="E20" s="153" t="s">
        <v>395</v>
      </c>
      <c r="F20" s="154" t="s">
        <v>217</v>
      </c>
      <c r="G20" s="155">
        <v>85.36</v>
      </c>
    </row>
    <row r="21" spans="1:7" ht="27.75" customHeight="1">
      <c r="A21" s="157"/>
      <c r="B21" s="148" t="s">
        <v>267</v>
      </c>
      <c r="C21" s="148" t="s">
        <v>396</v>
      </c>
      <c r="D21" s="156"/>
      <c r="E21" s="153" t="s">
        <v>295</v>
      </c>
      <c r="F21" s="154" t="s">
        <v>218</v>
      </c>
      <c r="G21" s="155">
        <v>24.9</v>
      </c>
    </row>
    <row r="22" spans="1:7" ht="27.75" customHeight="1">
      <c r="A22" s="157"/>
      <c r="B22" s="148" t="s">
        <v>267</v>
      </c>
      <c r="C22" s="148" t="s">
        <v>396</v>
      </c>
      <c r="D22" s="156"/>
      <c r="E22" s="153" t="s">
        <v>267</v>
      </c>
      <c r="F22" s="154" t="s">
        <v>219</v>
      </c>
      <c r="G22" s="155">
        <v>2.55</v>
      </c>
    </row>
    <row r="23" spans="1:7" ht="27.75" customHeight="1">
      <c r="A23" s="148" t="s">
        <v>397</v>
      </c>
      <c r="B23" s="148" t="s">
        <v>387</v>
      </c>
      <c r="C23" s="148" t="s">
        <v>398</v>
      </c>
      <c r="D23" s="156" t="s">
        <v>399</v>
      </c>
      <c r="E23" s="153"/>
      <c r="F23" s="154"/>
      <c r="G23" s="158"/>
    </row>
    <row r="24" spans="1:7" ht="27.75" customHeight="1">
      <c r="A24" s="148"/>
      <c r="B24" s="148" t="s">
        <v>277</v>
      </c>
      <c r="C24" s="148" t="s">
        <v>400</v>
      </c>
      <c r="D24" s="156"/>
      <c r="E24" s="159" t="s">
        <v>277</v>
      </c>
      <c r="F24" s="154" t="s">
        <v>174</v>
      </c>
      <c r="G24" s="158">
        <v>9</v>
      </c>
    </row>
    <row r="25" spans="1:7" ht="27.75" customHeight="1">
      <c r="A25" s="148" t="s">
        <v>387</v>
      </c>
      <c r="B25" s="148" t="s">
        <v>277</v>
      </c>
      <c r="C25" s="148" t="s">
        <v>400</v>
      </c>
      <c r="D25" s="156"/>
      <c r="E25" s="159" t="s">
        <v>270</v>
      </c>
      <c r="F25" s="154" t="s">
        <v>175</v>
      </c>
      <c r="G25" s="158">
        <v>5</v>
      </c>
    </row>
    <row r="26" spans="1:7" ht="27.75" customHeight="1">
      <c r="A26" s="148" t="s">
        <v>387</v>
      </c>
      <c r="B26" s="148" t="s">
        <v>277</v>
      </c>
      <c r="C26" s="148" t="s">
        <v>400</v>
      </c>
      <c r="D26" s="156"/>
      <c r="E26" s="149" t="s">
        <v>292</v>
      </c>
      <c r="F26" s="160" t="s">
        <v>223</v>
      </c>
      <c r="G26" s="161">
        <v>9.5</v>
      </c>
    </row>
    <row r="27" spans="1:7" ht="27.75" customHeight="1">
      <c r="A27" s="148" t="s">
        <v>387</v>
      </c>
      <c r="B27" s="148" t="s">
        <v>277</v>
      </c>
      <c r="C27" s="148" t="s">
        <v>400</v>
      </c>
      <c r="D27" s="156"/>
      <c r="E27" s="159" t="s">
        <v>266</v>
      </c>
      <c r="F27" s="160" t="s">
        <v>225</v>
      </c>
      <c r="G27" s="161">
        <v>33.2</v>
      </c>
    </row>
    <row r="28" spans="1:7" ht="27" customHeight="1">
      <c r="A28" s="148" t="s">
        <v>387</v>
      </c>
      <c r="B28" s="148" t="s">
        <v>277</v>
      </c>
      <c r="C28" s="148" t="s">
        <v>400</v>
      </c>
      <c r="D28" s="156"/>
      <c r="E28" s="159" t="s">
        <v>395</v>
      </c>
      <c r="F28" s="160" t="s">
        <v>401</v>
      </c>
      <c r="G28" s="161">
        <v>119.12</v>
      </c>
    </row>
    <row r="29" spans="1:7" ht="27" customHeight="1">
      <c r="A29" s="148" t="s">
        <v>387</v>
      </c>
      <c r="B29" s="148" t="s">
        <v>277</v>
      </c>
      <c r="C29" s="148" t="s">
        <v>400</v>
      </c>
      <c r="D29" s="162"/>
      <c r="E29" s="159" t="s">
        <v>295</v>
      </c>
      <c r="F29" s="160" t="s">
        <v>227</v>
      </c>
      <c r="G29" s="161">
        <v>2</v>
      </c>
    </row>
    <row r="30" spans="1:7" ht="27" customHeight="1">
      <c r="A30" s="148" t="s">
        <v>387</v>
      </c>
      <c r="B30" s="163" t="s">
        <v>263</v>
      </c>
      <c r="C30" s="148" t="s">
        <v>402</v>
      </c>
      <c r="D30" s="162"/>
      <c r="E30" s="159" t="s">
        <v>285</v>
      </c>
      <c r="F30" s="160" t="s">
        <v>229</v>
      </c>
      <c r="G30" s="161">
        <v>20</v>
      </c>
    </row>
    <row r="31" spans="1:7" ht="27" customHeight="1">
      <c r="A31" s="148" t="s">
        <v>387</v>
      </c>
      <c r="B31" s="163" t="s">
        <v>274</v>
      </c>
      <c r="C31" s="148" t="s">
        <v>403</v>
      </c>
      <c r="D31" s="162"/>
      <c r="E31" s="159" t="s">
        <v>293</v>
      </c>
      <c r="F31" s="160" t="s">
        <v>230</v>
      </c>
      <c r="G31" s="161">
        <v>4</v>
      </c>
    </row>
    <row r="32" spans="1:7" ht="27" customHeight="1">
      <c r="A32" s="148" t="s">
        <v>387</v>
      </c>
      <c r="B32" s="163" t="s">
        <v>269</v>
      </c>
      <c r="C32" s="148" t="s">
        <v>404</v>
      </c>
      <c r="D32" s="162"/>
      <c r="E32" s="149" t="s">
        <v>405</v>
      </c>
      <c r="F32" s="160" t="s">
        <v>232</v>
      </c>
      <c r="G32" s="161">
        <v>2</v>
      </c>
    </row>
    <row r="33" spans="1:7" ht="27" customHeight="1">
      <c r="A33" s="148" t="s">
        <v>387</v>
      </c>
      <c r="B33" s="148" t="s">
        <v>277</v>
      </c>
      <c r="C33" s="148" t="s">
        <v>400</v>
      </c>
      <c r="D33" s="162"/>
      <c r="E33" s="159" t="s">
        <v>406</v>
      </c>
      <c r="F33" s="160" t="s">
        <v>233</v>
      </c>
      <c r="G33" s="161">
        <v>5.68</v>
      </c>
    </row>
    <row r="34" spans="1:7" ht="27" customHeight="1">
      <c r="A34" s="148" t="s">
        <v>387</v>
      </c>
      <c r="B34" s="163" t="s">
        <v>277</v>
      </c>
      <c r="C34" s="148" t="s">
        <v>400</v>
      </c>
      <c r="D34" s="162"/>
      <c r="E34" s="159" t="s">
        <v>407</v>
      </c>
      <c r="F34" s="160" t="s">
        <v>234</v>
      </c>
      <c r="G34" s="161">
        <v>16.61</v>
      </c>
    </row>
    <row r="35" spans="1:7" ht="27" customHeight="1">
      <c r="A35" s="148" t="s">
        <v>387</v>
      </c>
      <c r="B35" s="148" t="s">
        <v>263</v>
      </c>
      <c r="C35" s="160" t="s">
        <v>235</v>
      </c>
      <c r="D35" s="162"/>
      <c r="E35" s="159" t="s">
        <v>408</v>
      </c>
      <c r="F35" s="160" t="s">
        <v>235</v>
      </c>
      <c r="G35" s="161">
        <v>2.8</v>
      </c>
    </row>
    <row r="36" spans="1:7" ht="27" customHeight="1">
      <c r="A36" s="148" t="s">
        <v>387</v>
      </c>
      <c r="B36" s="163" t="s">
        <v>277</v>
      </c>
      <c r="C36" s="148" t="s">
        <v>400</v>
      </c>
      <c r="D36" s="162"/>
      <c r="E36" s="159" t="s">
        <v>409</v>
      </c>
      <c r="F36" s="160" t="s">
        <v>236</v>
      </c>
      <c r="G36" s="161">
        <v>67.85</v>
      </c>
    </row>
    <row r="37" spans="1:7" ht="27" customHeight="1">
      <c r="A37" s="148" t="s">
        <v>387</v>
      </c>
      <c r="B37" s="148" t="s">
        <v>274</v>
      </c>
      <c r="C37" s="148" t="s">
        <v>410</v>
      </c>
      <c r="D37" s="162"/>
      <c r="E37" s="159" t="s">
        <v>267</v>
      </c>
      <c r="F37" s="160" t="s">
        <v>237</v>
      </c>
      <c r="G37" s="161">
        <v>845.16</v>
      </c>
    </row>
    <row r="38" spans="1:7" ht="27" customHeight="1">
      <c r="A38" s="148" t="s">
        <v>411</v>
      </c>
      <c r="B38" s="148" t="s">
        <v>387</v>
      </c>
      <c r="C38" s="164" t="s">
        <v>201</v>
      </c>
      <c r="D38" s="165" t="s">
        <v>388</v>
      </c>
      <c r="E38" s="165" t="s">
        <v>387</v>
      </c>
      <c r="F38" s="165" t="s">
        <v>158</v>
      </c>
      <c r="G38" s="166"/>
    </row>
    <row r="39" spans="1:7" ht="27" customHeight="1">
      <c r="A39" s="148" t="s">
        <v>387</v>
      </c>
      <c r="B39" s="148" t="s">
        <v>277</v>
      </c>
      <c r="C39" s="164" t="s">
        <v>412</v>
      </c>
      <c r="D39" s="165" t="s">
        <v>387</v>
      </c>
      <c r="E39" s="167" t="s">
        <v>277</v>
      </c>
      <c r="F39" s="154" t="s">
        <v>390</v>
      </c>
      <c r="G39" s="166">
        <v>8765.5</v>
      </c>
    </row>
    <row r="40" spans="2:7" ht="27" customHeight="1">
      <c r="B40" s="148" t="s">
        <v>277</v>
      </c>
      <c r="C40" s="164" t="s">
        <v>412</v>
      </c>
      <c r="D40" s="168"/>
      <c r="E40" s="153" t="s">
        <v>270</v>
      </c>
      <c r="F40" s="154" t="s">
        <v>391</v>
      </c>
      <c r="G40" s="161">
        <v>42.93</v>
      </c>
    </row>
    <row r="41" spans="2:7" ht="27" customHeight="1">
      <c r="B41" s="148" t="s">
        <v>277</v>
      </c>
      <c r="C41" s="164" t="s">
        <v>412</v>
      </c>
      <c r="D41" s="168"/>
      <c r="E41" s="153" t="s">
        <v>292</v>
      </c>
      <c r="F41" s="154" t="s">
        <v>209</v>
      </c>
      <c r="G41" s="161">
        <v>611.35</v>
      </c>
    </row>
    <row r="42" spans="2:7" ht="27" customHeight="1">
      <c r="B42" s="148" t="s">
        <v>277</v>
      </c>
      <c r="C42" s="164" t="s">
        <v>412</v>
      </c>
      <c r="D42" s="169"/>
      <c r="E42" s="153" t="s">
        <v>264</v>
      </c>
      <c r="F42" s="154" t="s">
        <v>210</v>
      </c>
      <c r="G42" s="166">
        <v>386.76</v>
      </c>
    </row>
    <row r="43" spans="2:7" ht="27" customHeight="1">
      <c r="B43" s="148" t="s">
        <v>277</v>
      </c>
      <c r="C43" s="164" t="s">
        <v>412</v>
      </c>
      <c r="D43" s="169"/>
      <c r="E43" s="153" t="s">
        <v>289</v>
      </c>
      <c r="F43" s="154" t="s">
        <v>211</v>
      </c>
      <c r="G43" s="166">
        <v>70.21</v>
      </c>
    </row>
    <row r="44" spans="2:7" ht="27" customHeight="1">
      <c r="B44" s="148" t="s">
        <v>277</v>
      </c>
      <c r="C44" s="164" t="s">
        <v>412</v>
      </c>
      <c r="D44" s="169"/>
      <c r="E44" s="153" t="s">
        <v>393</v>
      </c>
      <c r="F44" s="154" t="s">
        <v>212</v>
      </c>
      <c r="G44" s="166">
        <v>57</v>
      </c>
    </row>
    <row r="45" spans="1:7" s="106" customFormat="1" ht="14.25">
      <c r="A45" s="148"/>
      <c r="B45" s="148" t="s">
        <v>277</v>
      </c>
      <c r="C45" s="164" t="s">
        <v>412</v>
      </c>
      <c r="D45" s="165"/>
      <c r="E45" s="150">
        <v>12</v>
      </c>
      <c r="F45" s="154" t="s">
        <v>213</v>
      </c>
      <c r="G45" s="166">
        <v>5.1</v>
      </c>
    </row>
    <row r="46" spans="1:7" s="106" customFormat="1" ht="14.25">
      <c r="A46" s="148"/>
      <c r="B46" s="148" t="s">
        <v>277</v>
      </c>
      <c r="C46" s="164" t="s">
        <v>412</v>
      </c>
      <c r="D46" s="165"/>
      <c r="E46" s="150">
        <v>12</v>
      </c>
      <c r="F46" s="154" t="s">
        <v>214</v>
      </c>
      <c r="G46" s="166">
        <v>1.64</v>
      </c>
    </row>
    <row r="47" spans="1:7" s="106" customFormat="1" ht="14.25">
      <c r="A47" s="148"/>
      <c r="B47" s="148" t="s">
        <v>277</v>
      </c>
      <c r="C47" s="164" t="s">
        <v>412</v>
      </c>
      <c r="D47" s="165"/>
      <c r="E47" s="150">
        <v>12</v>
      </c>
      <c r="F47" s="154" t="s">
        <v>215</v>
      </c>
      <c r="G47" s="166">
        <v>6.95</v>
      </c>
    </row>
    <row r="48" spans="1:7" s="106" customFormat="1" ht="14.25">
      <c r="A48" s="148"/>
      <c r="B48" s="148" t="s">
        <v>277</v>
      </c>
      <c r="C48" s="164" t="s">
        <v>412</v>
      </c>
      <c r="D48" s="170"/>
      <c r="E48" s="150">
        <v>12</v>
      </c>
      <c r="F48" s="154" t="s">
        <v>216</v>
      </c>
      <c r="G48" s="166">
        <v>8.72</v>
      </c>
    </row>
    <row r="49" spans="1:7" ht="14.25">
      <c r="A49" s="171"/>
      <c r="B49" s="148" t="s">
        <v>277</v>
      </c>
      <c r="C49" s="164" t="s">
        <v>412</v>
      </c>
      <c r="D49" s="169"/>
      <c r="E49" s="153" t="s">
        <v>395</v>
      </c>
      <c r="F49" s="154" t="s">
        <v>217</v>
      </c>
      <c r="G49" s="166">
        <v>160.75</v>
      </c>
    </row>
    <row r="50" spans="1:7" ht="14.25">
      <c r="A50" s="171"/>
      <c r="B50" s="148" t="s">
        <v>277</v>
      </c>
      <c r="C50" s="164" t="s">
        <v>412</v>
      </c>
      <c r="D50" s="169"/>
      <c r="E50" s="153" t="s">
        <v>295</v>
      </c>
      <c r="F50" s="154" t="s">
        <v>218</v>
      </c>
      <c r="G50" s="166">
        <v>34.71</v>
      </c>
    </row>
    <row r="51" spans="1:7" ht="14.25">
      <c r="A51" s="148" t="s">
        <v>411</v>
      </c>
      <c r="B51" s="148" t="s">
        <v>387</v>
      </c>
      <c r="C51" s="164" t="s">
        <v>201</v>
      </c>
      <c r="D51" s="156" t="s">
        <v>399</v>
      </c>
      <c r="E51" s="153"/>
      <c r="F51" s="154"/>
      <c r="G51" s="166"/>
    </row>
    <row r="52" spans="1:7" ht="14.25">
      <c r="A52" s="171"/>
      <c r="B52" s="163" t="s">
        <v>270</v>
      </c>
      <c r="C52" s="164" t="s">
        <v>159</v>
      </c>
      <c r="D52" s="156"/>
      <c r="E52" s="153" t="s">
        <v>277</v>
      </c>
      <c r="F52" s="154" t="s">
        <v>174</v>
      </c>
      <c r="G52" s="166">
        <v>5</v>
      </c>
    </row>
    <row r="53" spans="1:7" ht="14.25">
      <c r="A53" s="171"/>
      <c r="B53" s="163" t="s">
        <v>270</v>
      </c>
      <c r="C53" s="164" t="s">
        <v>159</v>
      </c>
      <c r="D53" s="156"/>
      <c r="E53" s="153" t="s">
        <v>270</v>
      </c>
      <c r="F53" s="154" t="s">
        <v>175</v>
      </c>
      <c r="G53" s="166">
        <v>5</v>
      </c>
    </row>
    <row r="54" spans="1:7" ht="14.25">
      <c r="A54" s="171"/>
      <c r="B54" s="163" t="s">
        <v>270</v>
      </c>
      <c r="C54" s="164" t="s">
        <v>159</v>
      </c>
      <c r="D54" s="156"/>
      <c r="E54" s="172" t="s">
        <v>288</v>
      </c>
      <c r="F54" s="173" t="s">
        <v>413</v>
      </c>
      <c r="G54" s="166">
        <v>0.6</v>
      </c>
    </row>
    <row r="55" spans="1:7" ht="14.25">
      <c r="A55" s="171"/>
      <c r="B55" s="163" t="s">
        <v>270</v>
      </c>
      <c r="C55" s="164" t="s">
        <v>159</v>
      </c>
      <c r="D55" s="156"/>
      <c r="E55" s="172" t="s">
        <v>269</v>
      </c>
      <c r="F55" s="173" t="s">
        <v>221</v>
      </c>
      <c r="G55" s="166">
        <v>4</v>
      </c>
    </row>
    <row r="56" spans="1:7" ht="14.25">
      <c r="A56" s="171"/>
      <c r="B56" s="163" t="s">
        <v>270</v>
      </c>
      <c r="C56" s="164" t="s">
        <v>159</v>
      </c>
      <c r="D56" s="156"/>
      <c r="E56" s="172" t="s">
        <v>274</v>
      </c>
      <c r="F56" s="173" t="s">
        <v>222</v>
      </c>
      <c r="G56" s="166">
        <v>15</v>
      </c>
    </row>
    <row r="57" spans="1:7" ht="14.25">
      <c r="A57" s="171"/>
      <c r="B57" s="163" t="s">
        <v>270</v>
      </c>
      <c r="C57" s="164" t="s">
        <v>159</v>
      </c>
      <c r="D57" s="162"/>
      <c r="E57" s="149" t="s">
        <v>292</v>
      </c>
      <c r="F57" s="160" t="s">
        <v>223</v>
      </c>
      <c r="G57" s="166">
        <v>20</v>
      </c>
    </row>
    <row r="58" spans="1:7" ht="14.25">
      <c r="A58" s="171"/>
      <c r="B58" s="163" t="s">
        <v>270</v>
      </c>
      <c r="C58" s="164" t="s">
        <v>159</v>
      </c>
      <c r="D58" s="162"/>
      <c r="E58" s="172" t="s">
        <v>289</v>
      </c>
      <c r="F58" s="173" t="s">
        <v>224</v>
      </c>
      <c r="G58" s="173">
        <v>12</v>
      </c>
    </row>
    <row r="59" spans="1:7" ht="14.25">
      <c r="A59" s="171"/>
      <c r="B59" s="163" t="s">
        <v>270</v>
      </c>
      <c r="C59" s="164" t="s">
        <v>159</v>
      </c>
      <c r="D59" s="162"/>
      <c r="E59" s="159" t="s">
        <v>266</v>
      </c>
      <c r="F59" s="160" t="s">
        <v>225</v>
      </c>
      <c r="G59" s="166">
        <v>21.6</v>
      </c>
    </row>
    <row r="60" spans="1:7" ht="14.25">
      <c r="A60" s="171"/>
      <c r="B60" s="163" t="s">
        <v>270</v>
      </c>
      <c r="C60" s="164" t="s">
        <v>159</v>
      </c>
      <c r="D60" s="162"/>
      <c r="E60" s="159" t="s">
        <v>395</v>
      </c>
      <c r="F60" s="160" t="s">
        <v>401</v>
      </c>
      <c r="G60" s="166">
        <v>5</v>
      </c>
    </row>
    <row r="61" spans="1:7" ht="14.25">
      <c r="A61" s="171"/>
      <c r="B61" s="163" t="s">
        <v>270</v>
      </c>
      <c r="C61" s="164" t="s">
        <v>159</v>
      </c>
      <c r="D61" s="162"/>
      <c r="E61" s="159" t="s">
        <v>414</v>
      </c>
      <c r="F61" s="160" t="s">
        <v>228</v>
      </c>
      <c r="G61" s="166">
        <v>2</v>
      </c>
    </row>
    <row r="62" spans="1:7" ht="14.25">
      <c r="A62" s="171"/>
      <c r="B62" s="163" t="s">
        <v>270</v>
      </c>
      <c r="C62" s="164" t="s">
        <v>159</v>
      </c>
      <c r="D62" s="162"/>
      <c r="E62" s="159" t="s">
        <v>285</v>
      </c>
      <c r="F62" s="160" t="s">
        <v>229</v>
      </c>
      <c r="G62" s="166">
        <v>3</v>
      </c>
    </row>
    <row r="63" spans="1:7" ht="14.25">
      <c r="A63" s="171"/>
      <c r="B63" s="163" t="s">
        <v>270</v>
      </c>
      <c r="C63" s="164" t="s">
        <v>159</v>
      </c>
      <c r="D63" s="162"/>
      <c r="E63" s="174">
        <v>25</v>
      </c>
      <c r="F63" s="173" t="s">
        <v>231</v>
      </c>
      <c r="G63" s="166">
        <v>11.8</v>
      </c>
    </row>
    <row r="64" spans="1:7" ht="14.25">
      <c r="A64" s="171"/>
      <c r="B64" s="163" t="s">
        <v>270</v>
      </c>
      <c r="C64" s="164" t="s">
        <v>159</v>
      </c>
      <c r="D64" s="162"/>
      <c r="E64" s="159" t="s">
        <v>293</v>
      </c>
      <c r="F64" s="160" t="s">
        <v>230</v>
      </c>
      <c r="G64" s="166"/>
    </row>
    <row r="65" spans="1:7" ht="14.25">
      <c r="A65" s="171"/>
      <c r="B65" s="163" t="s">
        <v>270</v>
      </c>
      <c r="C65" s="164" t="s">
        <v>159</v>
      </c>
      <c r="D65" s="169"/>
      <c r="E65" s="149" t="s">
        <v>405</v>
      </c>
      <c r="F65" s="160" t="s">
        <v>232</v>
      </c>
      <c r="G65" s="166"/>
    </row>
    <row r="66" spans="1:7" ht="14.25">
      <c r="A66" s="171"/>
      <c r="B66" s="163" t="s">
        <v>270</v>
      </c>
      <c r="C66" s="164" t="s">
        <v>159</v>
      </c>
      <c r="D66" s="169"/>
      <c r="E66" s="159" t="s">
        <v>406</v>
      </c>
      <c r="F66" s="160" t="s">
        <v>233</v>
      </c>
      <c r="G66" s="166">
        <v>10.44</v>
      </c>
    </row>
    <row r="67" spans="1:7" ht="14.25">
      <c r="A67" s="171"/>
      <c r="B67" s="163" t="s">
        <v>270</v>
      </c>
      <c r="C67" s="164" t="s">
        <v>159</v>
      </c>
      <c r="D67" s="169"/>
      <c r="E67" s="159" t="s">
        <v>407</v>
      </c>
      <c r="F67" s="160" t="s">
        <v>234</v>
      </c>
      <c r="G67" s="166">
        <v>30.76</v>
      </c>
    </row>
    <row r="68" spans="1:7" ht="14.25">
      <c r="A68" s="171"/>
      <c r="B68" s="163" t="s">
        <v>270</v>
      </c>
      <c r="C68" s="164" t="s">
        <v>159</v>
      </c>
      <c r="D68" s="169"/>
      <c r="E68" s="159" t="s">
        <v>408</v>
      </c>
      <c r="F68" s="160" t="s">
        <v>235</v>
      </c>
      <c r="G68" s="166">
        <v>14</v>
      </c>
    </row>
    <row r="69" spans="1:7" ht="14.25">
      <c r="A69" s="171"/>
      <c r="B69" s="163" t="s">
        <v>270</v>
      </c>
      <c r="C69" s="164" t="s">
        <v>159</v>
      </c>
      <c r="D69" s="169"/>
      <c r="E69" s="159" t="s">
        <v>409</v>
      </c>
      <c r="F69" s="160" t="s">
        <v>236</v>
      </c>
      <c r="G69" s="166">
        <v>1.2</v>
      </c>
    </row>
    <row r="70" spans="1:7" ht="14.25">
      <c r="A70" s="171"/>
      <c r="B70" s="163" t="s">
        <v>270</v>
      </c>
      <c r="C70" s="164" t="s">
        <v>159</v>
      </c>
      <c r="D70" s="169"/>
      <c r="E70" s="159" t="s">
        <v>267</v>
      </c>
      <c r="F70" s="160" t="s">
        <v>237</v>
      </c>
      <c r="G70" s="166">
        <v>1579.09</v>
      </c>
    </row>
    <row r="71" spans="1:7" ht="14.25">
      <c r="A71" s="148" t="s">
        <v>415</v>
      </c>
      <c r="B71" s="148" t="s">
        <v>387</v>
      </c>
      <c r="C71" s="164" t="s">
        <v>160</v>
      </c>
      <c r="D71" s="170" t="s">
        <v>416</v>
      </c>
      <c r="E71" s="175"/>
      <c r="F71" s="166"/>
      <c r="G71" s="166"/>
    </row>
    <row r="72" spans="1:7" ht="14.25">
      <c r="A72" s="176"/>
      <c r="B72" s="163" t="s">
        <v>277</v>
      </c>
      <c r="C72" s="164" t="s">
        <v>417</v>
      </c>
      <c r="D72" s="170"/>
      <c r="E72" s="177" t="s">
        <v>270</v>
      </c>
      <c r="F72" s="178" t="s">
        <v>178</v>
      </c>
      <c r="G72" s="166">
        <v>7.56</v>
      </c>
    </row>
    <row r="73" spans="1:7" ht="14.25">
      <c r="A73" s="176"/>
      <c r="B73" s="163" t="s">
        <v>277</v>
      </c>
      <c r="C73" s="164" t="s">
        <v>418</v>
      </c>
      <c r="D73" s="170"/>
      <c r="E73" s="177" t="s">
        <v>269</v>
      </c>
      <c r="F73" s="178" t="s">
        <v>250</v>
      </c>
      <c r="G73" s="166">
        <v>4.55</v>
      </c>
    </row>
    <row r="74" spans="1:7" ht="14.25">
      <c r="A74" s="176"/>
      <c r="B74" s="163" t="s">
        <v>269</v>
      </c>
      <c r="C74" s="164" t="s">
        <v>419</v>
      </c>
      <c r="D74" s="170"/>
      <c r="E74" s="177" t="s">
        <v>267</v>
      </c>
      <c r="F74" s="178" t="s">
        <v>251</v>
      </c>
      <c r="G74" s="166">
        <v>582.97</v>
      </c>
    </row>
  </sheetData>
  <sheetProtection/>
  <mergeCells count="9">
    <mergeCell ref="F4:G4"/>
    <mergeCell ref="A5:C5"/>
    <mergeCell ref="D5:F5"/>
    <mergeCell ref="A6:B6"/>
    <mergeCell ref="D6:E6"/>
    <mergeCell ref="C6:C7"/>
    <mergeCell ref="F6:F7"/>
    <mergeCell ref="G5:G7"/>
    <mergeCell ref="A2:G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workbookViewId="0" topLeftCell="A4">
      <selection activeCell="C15" sqref="C15:C17"/>
    </sheetView>
  </sheetViews>
  <sheetFormatPr defaultColWidth="9.00390625" defaultRowHeight="14.25"/>
  <cols>
    <col min="1" max="1" width="13.375" style="109" customWidth="1"/>
    <col min="2" max="2" width="12.125" style="109" customWidth="1"/>
    <col min="3" max="3" width="11.00390625" style="109" customWidth="1"/>
    <col min="4" max="4" width="10.375" style="109" bestFit="1" customWidth="1"/>
    <col min="5" max="5" width="9.00390625" style="109" customWidth="1"/>
    <col min="6" max="6" width="23.50390625" style="109" customWidth="1"/>
    <col min="7" max="16384" width="9.00390625" style="109" customWidth="1"/>
  </cols>
  <sheetData>
    <row r="1" spans="1:6" s="105" customFormat="1" ht="18.75" customHeight="1">
      <c r="A1" s="110" t="s">
        <v>420</v>
      </c>
      <c r="F1" s="111"/>
    </row>
    <row r="2" spans="1:6" s="105" customFormat="1" ht="29.25" customHeight="1">
      <c r="A2" s="112" t="s">
        <v>421</v>
      </c>
      <c r="B2" s="112"/>
      <c r="C2" s="112"/>
      <c r="D2" s="112"/>
      <c r="E2" s="112"/>
      <c r="F2" s="112"/>
    </row>
    <row r="3" s="32" customFormat="1" ht="20.25" customHeight="1">
      <c r="F3" s="113" t="s">
        <v>6</v>
      </c>
    </row>
    <row r="4" spans="1:6" s="32" customFormat="1" ht="24" customHeight="1">
      <c r="A4" s="50" t="s">
        <v>43</v>
      </c>
      <c r="B4" s="50" t="s">
        <v>44</v>
      </c>
      <c r="C4" s="50" t="s">
        <v>128</v>
      </c>
      <c r="D4" s="50"/>
      <c r="E4" s="50"/>
      <c r="F4" s="50"/>
    </row>
    <row r="5" spans="1:6" s="32" customFormat="1" ht="24" customHeight="1">
      <c r="A5" s="50"/>
      <c r="B5" s="50"/>
      <c r="C5" s="51" t="s">
        <v>33</v>
      </c>
      <c r="D5" s="51" t="s">
        <v>422</v>
      </c>
      <c r="E5" s="51" t="s">
        <v>423</v>
      </c>
      <c r="F5" s="51" t="s">
        <v>424</v>
      </c>
    </row>
    <row r="6" spans="1:6" s="32" customFormat="1" ht="30" customHeight="1">
      <c r="A6" s="114" t="s">
        <v>425</v>
      </c>
      <c r="B6" s="115" t="s">
        <v>426</v>
      </c>
      <c r="C6" s="116">
        <v>1.13</v>
      </c>
      <c r="D6" s="41">
        <v>1.13</v>
      </c>
      <c r="E6" s="116"/>
      <c r="F6" s="41"/>
    </row>
    <row r="7" spans="1:6" s="32" customFormat="1" ht="30" customHeight="1">
      <c r="A7" s="117">
        <v>2011199</v>
      </c>
      <c r="B7" s="118" t="s">
        <v>427</v>
      </c>
      <c r="C7" s="119">
        <v>0.79</v>
      </c>
      <c r="D7" s="41">
        <v>0.79</v>
      </c>
      <c r="E7" s="119"/>
      <c r="F7" s="41"/>
    </row>
    <row r="8" spans="1:6" s="32" customFormat="1" ht="30" customHeight="1">
      <c r="A8" s="117">
        <v>2050302</v>
      </c>
      <c r="B8" s="118" t="s">
        <v>428</v>
      </c>
      <c r="C8" s="119">
        <v>169.21</v>
      </c>
      <c r="D8" s="119">
        <v>161.39</v>
      </c>
      <c r="E8" s="119">
        <v>7.24</v>
      </c>
      <c r="F8" s="119">
        <v>0.58</v>
      </c>
    </row>
    <row r="9" spans="1:6" s="106" customFormat="1" ht="30" customHeight="1">
      <c r="A9" s="120">
        <v>2050803</v>
      </c>
      <c r="B9" s="121" t="s">
        <v>429</v>
      </c>
      <c r="C9" s="119">
        <v>3</v>
      </c>
      <c r="D9" s="119"/>
      <c r="E9" s="119">
        <v>3</v>
      </c>
      <c r="F9" s="119"/>
    </row>
    <row r="10" spans="1:6" s="107" customFormat="1" ht="30" customHeight="1">
      <c r="A10" s="122">
        <v>2080502</v>
      </c>
      <c r="B10" s="123" t="s">
        <v>430</v>
      </c>
      <c r="C10" s="116">
        <v>149.56</v>
      </c>
      <c r="D10" s="41"/>
      <c r="E10" s="116"/>
      <c r="F10" s="41">
        <v>149.56</v>
      </c>
    </row>
    <row r="11" spans="1:6" s="107" customFormat="1" ht="30" customHeight="1">
      <c r="A11" s="122">
        <v>2080505</v>
      </c>
      <c r="B11" s="123" t="s">
        <v>431</v>
      </c>
      <c r="C11" s="41">
        <v>481.57</v>
      </c>
      <c r="D11" s="41">
        <v>481.57</v>
      </c>
      <c r="E11" s="119"/>
      <c r="F11" s="41"/>
    </row>
    <row r="12" spans="1:6" s="107" customFormat="1" ht="30" customHeight="1">
      <c r="A12" s="122">
        <v>2080506</v>
      </c>
      <c r="B12" s="123" t="s">
        <v>432</v>
      </c>
      <c r="C12" s="119">
        <v>108.18</v>
      </c>
      <c r="D12" s="119">
        <v>108.18</v>
      </c>
      <c r="E12" s="119"/>
      <c r="F12" s="119"/>
    </row>
    <row r="13" spans="1:6" s="108" customFormat="1" ht="30" customHeight="1">
      <c r="A13" s="124">
        <v>2100101</v>
      </c>
      <c r="B13" s="123" t="s">
        <v>433</v>
      </c>
      <c r="C13" s="119">
        <v>416.22</v>
      </c>
      <c r="D13" s="119">
        <v>282.47</v>
      </c>
      <c r="E13" s="119">
        <v>129.46</v>
      </c>
      <c r="F13" s="119">
        <v>4.29</v>
      </c>
    </row>
    <row r="14" spans="1:6" ht="30" customHeight="1">
      <c r="A14" s="125">
        <v>2100199</v>
      </c>
      <c r="B14" s="126" t="s">
        <v>434</v>
      </c>
      <c r="C14" s="116">
        <v>37.18</v>
      </c>
      <c r="D14" s="41">
        <v>37.18</v>
      </c>
      <c r="E14" s="116"/>
      <c r="F14" s="41"/>
    </row>
    <row r="15" spans="1:6" s="106" customFormat="1" ht="30" customHeight="1">
      <c r="A15" s="120">
        <v>2100201</v>
      </c>
      <c r="B15" s="121" t="s">
        <v>435</v>
      </c>
      <c r="C15" s="119">
        <v>700</v>
      </c>
      <c r="D15" s="41">
        <v>600</v>
      </c>
      <c r="E15" s="119">
        <v>100</v>
      </c>
      <c r="F15" s="41"/>
    </row>
    <row r="16" spans="1:6" s="106" customFormat="1" ht="30" customHeight="1">
      <c r="A16" s="120">
        <v>2100202</v>
      </c>
      <c r="B16" s="121" t="s">
        <v>436</v>
      </c>
      <c r="C16" s="119">
        <v>600</v>
      </c>
      <c r="D16" s="119">
        <v>500</v>
      </c>
      <c r="E16" s="119">
        <v>100</v>
      </c>
      <c r="F16" s="119"/>
    </row>
    <row r="17" spans="1:6" s="106" customFormat="1" ht="30" customHeight="1">
      <c r="A17" s="120">
        <v>2100301</v>
      </c>
      <c r="B17" s="121" t="s">
        <v>437</v>
      </c>
      <c r="C17" s="119">
        <v>679</v>
      </c>
      <c r="D17" s="119">
        <v>613</v>
      </c>
      <c r="E17" s="119">
        <v>66</v>
      </c>
      <c r="F17" s="119"/>
    </row>
    <row r="18" spans="1:6" s="106" customFormat="1" ht="30" customHeight="1">
      <c r="A18" s="120">
        <v>2100302</v>
      </c>
      <c r="B18" s="121" t="s">
        <v>438</v>
      </c>
      <c r="C18" s="116">
        <v>6678</v>
      </c>
      <c r="D18" s="41">
        <v>6026</v>
      </c>
      <c r="E18" s="116">
        <v>652</v>
      </c>
      <c r="F18" s="41"/>
    </row>
    <row r="19" spans="1:6" s="106" customFormat="1" ht="30" customHeight="1">
      <c r="A19" s="120">
        <v>2100401</v>
      </c>
      <c r="B19" s="121" t="s">
        <v>439</v>
      </c>
      <c r="C19" s="119">
        <v>959.43</v>
      </c>
      <c r="D19" s="41">
        <v>720.01</v>
      </c>
      <c r="E19" s="119">
        <v>234.82</v>
      </c>
      <c r="F19" s="41">
        <v>4.6</v>
      </c>
    </row>
    <row r="20" spans="1:6" s="106" customFormat="1" ht="30" customHeight="1">
      <c r="A20" s="120">
        <v>2100402</v>
      </c>
      <c r="B20" s="121" t="s">
        <v>440</v>
      </c>
      <c r="C20" s="119">
        <v>268.69</v>
      </c>
      <c r="D20" s="119">
        <v>184.3</v>
      </c>
      <c r="E20" s="119">
        <v>84</v>
      </c>
      <c r="F20" s="119">
        <v>0.39</v>
      </c>
    </row>
    <row r="21" spans="1:6" s="106" customFormat="1" ht="30" customHeight="1">
      <c r="A21" s="120">
        <v>2100403</v>
      </c>
      <c r="B21" s="121" t="s">
        <v>441</v>
      </c>
      <c r="C21" s="119">
        <v>817.83</v>
      </c>
      <c r="D21" s="119">
        <v>811.32</v>
      </c>
      <c r="E21" s="119">
        <v>3.3</v>
      </c>
      <c r="F21" s="119">
        <v>3.21</v>
      </c>
    </row>
    <row r="22" spans="1:6" s="106" customFormat="1" ht="30" customHeight="1">
      <c r="A22" s="120">
        <v>2100716</v>
      </c>
      <c r="B22" s="121" t="s">
        <v>442</v>
      </c>
      <c r="C22" s="116">
        <v>48.9</v>
      </c>
      <c r="D22" s="41">
        <v>36.46</v>
      </c>
      <c r="E22" s="116">
        <v>12.44</v>
      </c>
      <c r="F22" s="41"/>
    </row>
    <row r="23" spans="1:6" s="106" customFormat="1" ht="30" customHeight="1">
      <c r="A23" s="125">
        <v>2101101</v>
      </c>
      <c r="B23" s="126" t="s">
        <v>443</v>
      </c>
      <c r="C23" s="119">
        <v>38.04</v>
      </c>
      <c r="D23" s="41">
        <v>38.04</v>
      </c>
      <c r="E23" s="119">
        <v>0</v>
      </c>
      <c r="F23" s="41">
        <v>0</v>
      </c>
    </row>
    <row r="24" spans="1:6" s="106" customFormat="1" ht="30" customHeight="1">
      <c r="A24" s="120">
        <v>2101102</v>
      </c>
      <c r="B24" s="121" t="s">
        <v>444</v>
      </c>
      <c r="C24" s="116">
        <v>63.1</v>
      </c>
      <c r="D24" s="41">
        <v>63.1</v>
      </c>
      <c r="E24" s="116"/>
      <c r="F24" s="41"/>
    </row>
    <row r="25" spans="1:6" s="106" customFormat="1" ht="30" customHeight="1">
      <c r="A25" s="125">
        <v>2109901</v>
      </c>
      <c r="B25" s="126" t="s">
        <v>445</v>
      </c>
      <c r="C25" s="119">
        <v>1.05</v>
      </c>
      <c r="D25" s="119"/>
      <c r="E25" s="119"/>
      <c r="F25" s="119">
        <v>1.05</v>
      </c>
    </row>
    <row r="26" spans="1:6" s="106" customFormat="1" ht="30" customHeight="1">
      <c r="A26" s="120">
        <v>2210201</v>
      </c>
      <c r="B26" s="121" t="s">
        <v>217</v>
      </c>
      <c r="C26" s="119">
        <v>246.11</v>
      </c>
      <c r="D26" s="119">
        <v>246.11</v>
      </c>
      <c r="E26" s="119"/>
      <c r="F26" s="119"/>
    </row>
  </sheetData>
  <sheetProtection/>
  <mergeCells count="4">
    <mergeCell ref="A2:F2"/>
    <mergeCell ref="C4:F4"/>
    <mergeCell ref="A4:A5"/>
    <mergeCell ref="B4:B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2019-02-26T06:55:07Z</cp:lastPrinted>
  <dcterms:created xsi:type="dcterms:W3CDTF">1996-12-17T01:32:42Z</dcterms:created>
  <dcterms:modified xsi:type="dcterms:W3CDTF">2019-03-29T10:08:16Z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